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571"/>
  <workbookPr autoCompressPictures="0" defaultThemeVersion="124226"/>
  <mc:AlternateContent xmlns:mc="http://schemas.openxmlformats.org/markup-compatibility/2006">
    <mc:Choice Requires="x15">
      <x15ac:absPath xmlns:x15ac="http://schemas.microsoft.com/office/spreadsheetml/2010/11/ac" url="S:\DEPT-SHARED-CE-RS\Evaluation Instruments\DI PL Map\"/>
    </mc:Choice>
  </mc:AlternateContent>
  <bookViews>
    <workbookView xWindow="0" yWindow="0" windowWidth="15360" windowHeight="8712"/>
  </bookViews>
  <sheets>
    <sheet name="Cover Page" sheetId="9" r:id="rId1"/>
    <sheet name="KF DI Map" sheetId="2" r:id="rId2"/>
    <sheet name="KF DI Map Summary" sheetId="1" r:id="rId3"/>
    <sheet name="KF PL Map" sheetId="6" r:id="rId4"/>
    <sheet name="KF PL Map Summary" sheetId="7" r:id="rId5"/>
    <sheet name="PL Map Resources" sheetId="11" r:id="rId6"/>
    <sheet name="Data Recorder" sheetId="10" r:id="rId7"/>
    <sheet name="Password" sheetId="8" state="hidden" r:id="rId8"/>
  </sheets>
  <definedNames>
    <definedName name="_ftn1" localSheetId="3">'KF PL Map'!#REF!</definedName>
    <definedName name="_ftnref1" localSheetId="3">'KF PL Map'!$C$25</definedName>
    <definedName name="_xlnm.Print_Area" localSheetId="0">'Cover Page'!$B$2:$K$29</definedName>
    <definedName name="_xlnm.Print_Area" localSheetId="1">'KF DI Map'!$B$2:$K$81</definedName>
    <definedName name="_xlnm.Print_Area" localSheetId="3">'KF PL Map'!$B$2:$K$47</definedName>
    <definedName name="_xlnm.Print_Titles" localSheetId="0">'Cover Page'!$2:$2</definedName>
    <definedName name="_xlnm.Print_Titles" localSheetId="6">'Data Recorder'!$A:$C</definedName>
    <definedName name="Z_FF7B41BF_4CEA_E947_B196_7AF5D4662C63_.wvu.PrintArea" localSheetId="0" hidden="1">'Cover Page'!$B$16:$K$17</definedName>
    <definedName name="Z_FF7B41BF_4CEA_E947_B196_7AF5D4662C63_.wvu.PrintArea" localSheetId="1" hidden="1">'KF DI Map'!$B$5:$K$43</definedName>
    <definedName name="Z_FF7B41BF_4CEA_E947_B196_7AF5D4662C63_.wvu.PrintArea" localSheetId="3" hidden="1">'KF PL Map'!$B$5:$J$28</definedName>
    <definedName name="Z_FF7B41BF_4CEA_E947_B196_7AF5D4662C63_.wvu.Rows" localSheetId="0" hidden="1">'Cover Page'!#REF!,'Cover Page'!#REF!</definedName>
    <definedName name="Z_FF7B41BF_4CEA_E947_B196_7AF5D4662C63_.wvu.Rows" localSheetId="1" hidden="1">'KF DI Map'!#REF!,'KF DI Map'!#REF!</definedName>
    <definedName name="Z_FF7B41BF_4CEA_E947_B196_7AF5D4662C63_.wvu.Rows" localSheetId="3" hidden="1">'KF PL Map'!#REF!,'KF PL Map'!#REF!</definedName>
  </definedNames>
  <calcPr calcId="162913"/>
  <customWorkbookViews>
    <customWorkbookView name="Eve - Personal View" guid="{FF7B41BF-4CEA-E947-B196-7AF5D4662C63}" mergeInterval="0" personalView="1" yWindow="9" windowWidth="2560" windowHeight="1408" activeSheetId="2"/>
  </customWorkbookViews>
</workbook>
</file>

<file path=xl/calcChain.xml><?xml version="1.0" encoding="utf-8"?>
<calcChain xmlns="http://schemas.openxmlformats.org/spreadsheetml/2006/main">
  <c r="G8" i="7" l="1"/>
  <c r="G7" i="7"/>
  <c r="G6" i="7"/>
  <c r="G5" i="7"/>
  <c r="G4" i="7"/>
  <c r="K5" i="2" l="1"/>
  <c r="F4" i="1" s="1"/>
  <c r="F8" i="1" s="1"/>
  <c r="K27" i="2"/>
  <c r="F5" i="1" s="1"/>
  <c r="G5" i="1" s="1"/>
  <c r="K47" i="2"/>
  <c r="F6" i="1" s="1"/>
  <c r="G6" i="1" s="1"/>
  <c r="K66" i="2"/>
  <c r="F7" i="1" s="1"/>
  <c r="G7" i="1" s="1"/>
  <c r="J5" i="6"/>
  <c r="F4" i="7"/>
  <c r="F8" i="7" s="1"/>
  <c r="J42" i="6"/>
  <c r="F7" i="7"/>
  <c r="BJ5" i="10" s="1"/>
  <c r="J30" i="6"/>
  <c r="F6" i="7" s="1"/>
  <c r="J22" i="6"/>
  <c r="F5" i="7"/>
  <c r="AS5" i="10" s="1"/>
  <c r="AM5" i="10"/>
  <c r="AL5" i="10"/>
  <c r="BH5" i="10"/>
  <c r="BG5" i="10"/>
  <c r="BF5" i="10"/>
  <c r="BE5" i="10"/>
  <c r="BB5" i="10"/>
  <c r="BA5" i="10"/>
  <c r="AZ5" i="10"/>
  <c r="AY5" i="10"/>
  <c r="AX5" i="10"/>
  <c r="AW5" i="10"/>
  <c r="AV5" i="10"/>
  <c r="AU5" i="10"/>
  <c r="AR5" i="10"/>
  <c r="AQ5" i="10"/>
  <c r="AP5" i="10"/>
  <c r="AO5" i="10"/>
  <c r="AN5" i="10"/>
  <c r="AK5" i="10"/>
  <c r="AJ5" i="10"/>
  <c r="AI5" i="10"/>
  <c r="AH5" i="10"/>
  <c r="AG5" i="10"/>
  <c r="AF5" i="10"/>
  <c r="AE5" i="10"/>
  <c r="AD5" i="10"/>
  <c r="AC5" i="10"/>
  <c r="AB5" i="10"/>
  <c r="AA5" i="10"/>
  <c r="Z5" i="10"/>
  <c r="U5" i="10"/>
  <c r="T5" i="10"/>
  <c r="S5" i="10"/>
  <c r="P5" i="10"/>
  <c r="O5" i="10"/>
  <c r="N5" i="10"/>
  <c r="K5" i="10"/>
  <c r="J5" i="10"/>
  <c r="I5" i="10"/>
  <c r="F5" i="10"/>
  <c r="E5" i="10"/>
  <c r="D5" i="10"/>
  <c r="C5" i="10"/>
  <c r="B5" i="10"/>
  <c r="A5" i="10"/>
  <c r="F36" i="6"/>
  <c r="G36" i="6"/>
  <c r="H36" i="6"/>
  <c r="I36" i="6"/>
  <c r="E36" i="6"/>
  <c r="F16" i="6"/>
  <c r="G16" i="6"/>
  <c r="H16" i="6"/>
  <c r="I16" i="6"/>
  <c r="E16" i="6"/>
  <c r="G11" i="6"/>
  <c r="I11" i="6"/>
  <c r="H11" i="6"/>
  <c r="F11" i="6"/>
  <c r="E11" i="6"/>
  <c r="C4" i="1"/>
  <c r="D4" i="1"/>
  <c r="E43" i="6"/>
  <c r="F43" i="6"/>
  <c r="G43" i="6"/>
  <c r="H43" i="6"/>
  <c r="I43" i="6"/>
  <c r="E31" i="6"/>
  <c r="F31" i="6"/>
  <c r="G31" i="6"/>
  <c r="H31" i="6"/>
  <c r="I31" i="6"/>
  <c r="E23" i="6"/>
  <c r="F23" i="6"/>
  <c r="G23" i="6"/>
  <c r="H23" i="6"/>
  <c r="I23" i="6"/>
  <c r="E6" i="6"/>
  <c r="F6" i="6"/>
  <c r="G6" i="6"/>
  <c r="H6" i="6"/>
  <c r="I6" i="6"/>
  <c r="F67" i="2"/>
  <c r="G67" i="2"/>
  <c r="H67" i="2"/>
  <c r="I67" i="2"/>
  <c r="J67" i="2"/>
  <c r="F48" i="2"/>
  <c r="G48" i="2"/>
  <c r="H48" i="2"/>
  <c r="I48" i="2"/>
  <c r="J48" i="2"/>
  <c r="F28" i="2"/>
  <c r="G28" i="2"/>
  <c r="H28" i="2"/>
  <c r="I28" i="2"/>
  <c r="J28" i="2"/>
  <c r="D7" i="7"/>
  <c r="B7" i="7"/>
  <c r="C7" i="7"/>
  <c r="B6" i="7"/>
  <c r="C6" i="7"/>
  <c r="D6" i="7"/>
  <c r="B7" i="1"/>
  <c r="C7" i="1"/>
  <c r="D7" i="1"/>
  <c r="B6" i="1"/>
  <c r="C6" i="1"/>
  <c r="D6" i="1"/>
  <c r="B5" i="1"/>
  <c r="C5" i="1"/>
  <c r="D5" i="1"/>
  <c r="B5" i="7"/>
  <c r="C5" i="7"/>
  <c r="D5" i="7"/>
  <c r="C4" i="7"/>
  <c r="D4" i="7"/>
  <c r="X5" i="10" l="1"/>
  <c r="G8" i="1"/>
  <c r="Y5" i="10" s="1"/>
  <c r="G5" i="10"/>
  <c r="G4" i="1"/>
  <c r="H5" i="10" s="1"/>
  <c r="R5" i="10"/>
  <c r="Q5" i="10"/>
  <c r="BD5" i="10"/>
  <c r="BC5" i="10"/>
  <c r="M5" i="10"/>
  <c r="L5" i="10"/>
  <c r="BK5" i="10"/>
  <c r="BL5" i="10"/>
  <c r="W5" i="10"/>
  <c r="V5" i="10"/>
  <c r="AT5" i="10"/>
  <c r="BI5" i="10"/>
</calcChain>
</file>

<file path=xl/sharedStrings.xml><?xml version="1.0" encoding="utf-8"?>
<sst xmlns="http://schemas.openxmlformats.org/spreadsheetml/2006/main" count="609" uniqueCount="392">
  <si>
    <t>#</t>
  </si>
  <si>
    <t>Description</t>
  </si>
  <si>
    <t>Student Empowerment</t>
  </si>
  <si>
    <t>TLIM/GRIT</t>
  </si>
  <si>
    <t>School Engagement</t>
  </si>
  <si>
    <t>School Satisfaction</t>
  </si>
  <si>
    <t>Positive Student Behavior</t>
  </si>
  <si>
    <t>KDE Data (Discipline Referrals, Bullying)</t>
  </si>
  <si>
    <t>Dropout (Indicators)</t>
  </si>
  <si>
    <t>Self Development</t>
  </si>
  <si>
    <t>Social Awareness</t>
  </si>
  <si>
    <t>Ethical Leadership</t>
  </si>
  <si>
    <t>Initiative</t>
  </si>
  <si>
    <t>Resilience</t>
  </si>
  <si>
    <t>Self Management</t>
  </si>
  <si>
    <t>Creativity/Critical Thinking</t>
  </si>
  <si>
    <t>Empowerment</t>
  </si>
  <si>
    <t>Future Mind Set</t>
  </si>
  <si>
    <t>Providing students information, support, counseling</t>
  </si>
  <si>
    <t>WIFI technology</t>
  </si>
  <si>
    <t>FRYSC partnership</t>
  </si>
  <si>
    <t>Transitions</t>
  </si>
  <si>
    <t>Co-ops, apprenticeships, internships</t>
  </si>
  <si>
    <t>Real world, work related</t>
  </si>
  <si>
    <t>Acceleration</t>
  </si>
  <si>
    <t>On track for graduation</t>
  </si>
  <si>
    <t>Life-ready</t>
  </si>
  <si>
    <t>Future planning</t>
  </si>
  <si>
    <t>Communities of Practice</t>
  </si>
  <si>
    <t>If Teacher Leaders engage in a process of collective learning through the kid•FRIENDLy Communities of Practice, then they will (1) increase their professional knowledge and skill and (2) develop classrooms that are models of personalized learning and innovative practice.</t>
  </si>
  <si>
    <t>Three domains: real world application, digital natives, student empowerment</t>
  </si>
  <si>
    <t>Needs-based PD</t>
  </si>
  <si>
    <t>Collective learning</t>
  </si>
  <si>
    <t>CBI (See SOW achievement benchmarks: KPREP, EOC, ACT)</t>
  </si>
  <si>
    <t>Advanced Placement (AP)</t>
  </si>
  <si>
    <t>Graduation rates/college enrollment</t>
  </si>
  <si>
    <t>College bearing coursework, dual credit</t>
  </si>
  <si>
    <t>Community of Learners</t>
  </si>
  <si>
    <t>Administration (principal, superintendent)</t>
  </si>
  <si>
    <t>Leadership mentors</t>
  </si>
  <si>
    <t>Facilitate data retreats</t>
  </si>
  <si>
    <t>Leadership knowledge about COP and three domains</t>
  </si>
  <si>
    <t>Knowledge of other innovations</t>
  </si>
  <si>
    <t>Leading change</t>
  </si>
  <si>
    <t>Collaboration, learning from each other</t>
  </si>
  <si>
    <t>Support network for innovation</t>
  </si>
  <si>
    <t>Leading toward personalized learning</t>
  </si>
  <si>
    <t>OVERALL</t>
  </si>
  <si>
    <t>Main Categories</t>
  </si>
  <si>
    <t>Related Terms</t>
  </si>
  <si>
    <t>Problem-Solving</t>
  </si>
  <si>
    <t>Goal Setting, Planning</t>
  </si>
  <si>
    <t>Driver</t>
  </si>
  <si>
    <t>College and Career Ready</t>
  </si>
  <si>
    <t>Performance Measures</t>
  </si>
  <si>
    <t>CCR Center/Counselors</t>
  </si>
  <si>
    <t>Professional learning (teachers/staff)</t>
  </si>
  <si>
    <t>Cognitive coaches</t>
  </si>
  <si>
    <t>Decrease Achievement gap</t>
  </si>
  <si>
    <t>Teacher leaders</t>
  </si>
  <si>
    <t>Personalized learning</t>
  </si>
  <si>
    <t>Innovative practice</t>
  </si>
  <si>
    <t>Demonstration classrooms as models of personalized learning and innovation</t>
  </si>
  <si>
    <t>Effective teachers and principals</t>
  </si>
  <si>
    <t>Exploring innovative processes and practices</t>
  </si>
  <si>
    <t>Share knowledge to build capacity</t>
  </si>
  <si>
    <t>Career/student profiles</t>
  </si>
  <si>
    <t>KF Theory of Action/
PL Framework Terms</t>
  </si>
  <si>
    <t>Standard</t>
  </si>
  <si>
    <t>5 
Sustaining</t>
  </si>
  <si>
    <t>If the College and Career Readiness Centers Services support a comprehensive system of college and career readiness--developed by invested stakeholders, then students will graduate life ready.</t>
  </si>
  <si>
    <t>The Learning Process</t>
  </si>
  <si>
    <t>Pre-Assessment</t>
  </si>
  <si>
    <t xml:space="preserve">There is school-wide commitment to student learning and assessment using a framework of learning targets and competencies that are established based on students cognitive development/readiness.  </t>
  </si>
  <si>
    <t>Assessment Development</t>
  </si>
  <si>
    <t>Classroom assessment, lesson and unit plans, teacher and student interviews</t>
  </si>
  <si>
    <t>Lesson and unit plans, syllabi, teacher and student interviews, classroom observations</t>
  </si>
  <si>
    <t>Classroom assessment samples, classroom observations, documentation of completed student assessment tasks, teacher and student interviews, SBDM policies</t>
  </si>
  <si>
    <t>Most paper and pencil tests have been replaced by various authentic performance based assessments that are interdisciplinary and represent real-world demonstrations of learning.</t>
  </si>
  <si>
    <t>Some paper and pencil tests have been replaced by performance based assessments.</t>
  </si>
  <si>
    <t>Assessments are summative in nature, typically given only once, and are usually paper and pencil tests delivered in a standardized format (multiple choice, short-answer, essay; one assessment for all students).</t>
  </si>
  <si>
    <t>Lesson plans, student and teacher interviews, classroom observations</t>
  </si>
  <si>
    <t xml:space="preserve">Activities are designed to adequately challenge students by targeting not just the concepts and tasks they are ready to learn and do but also those they will be able to tackle with additional assistance from peers and teachers. </t>
  </si>
  <si>
    <t xml:space="preserve">Activities are restricted to just the concepts and tasks that students are ready to learn and can master independently. Teachers avoid anything challenging that would cause discomfort among students.   </t>
  </si>
  <si>
    <t>Activities are not differentiated and students are all assigned similar tasks based on the readiness/cognitive development of a steering group.</t>
  </si>
  <si>
    <t>Lesson and unit plans, pacing guides, assessment samples, student and teacher interviews, classroom observations, School PLPs, Student work samples</t>
  </si>
  <si>
    <t xml:space="preserve">Students advance through learning targets at their own pace, mostly unencumbered by the limitations of class period, school day, grading period or academic year or traditional grade-level assignment. Students have the opportunity to move beyond their assigned grade level in topics and subject content. 
</t>
  </si>
  <si>
    <t>Within the limitations of a single school year, students may move through curricular concepts at their own pace. School day schedules allow the flexibility for students to work on interdisciplinary performance tasks across multiple class periods.</t>
  </si>
  <si>
    <t>Learning segments are defined by the length of the class period, school day, grading period, and academic year.  Age-determined grade levels dictate the content and pacing of curricular concepts.</t>
  </si>
  <si>
    <t xml:space="preserve">Students are responsible stewards of their own time, learning how to manage tasks efficiently and effectively. </t>
  </si>
  <si>
    <t xml:space="preserve">Students demonstrate increasing levels of responsibility with time management and pacing towards achieving learning goals. </t>
  </si>
  <si>
    <t xml:space="preserve">Students learn to be compliant with adult directives on when and what to learn. </t>
  </si>
  <si>
    <t>Students work collaboratively with teachers to develop their own timelines for completing learning targets. Students regularly communicate with teachers on their progress.</t>
  </si>
  <si>
    <t>Students mostly rely on teachers to set the pace of learning, but take advantage of classroom structures of remediation and enrichment to accelerate their progress towards learning targets.</t>
  </si>
  <si>
    <t>Students rely on teachers to set the pace of their learning, completing assignments based on schedules established by the teacher.</t>
  </si>
  <si>
    <t>Collaboration</t>
  </si>
  <si>
    <t>Lesson and unit plans, teacher and student interviews, classroom observations</t>
  </si>
  <si>
    <t xml:space="preserve">Students have some opportunities to act as partners in learning through activities designed to actively engage them. Classrooms show evidence of some facilitation of learning and not just traditional directed learning strategies. Teachers view learning as unique and actively incorporate student interests and aspirations into their instructional processes.
 (Student-Centered Learning)
</t>
  </si>
  <si>
    <t xml:space="preserve">Students have some opportunity for choice within instructional processes. The classroom is predominantly teacher-directed; plans show little evidence of understanding/consideration of student backgrounds.
(Teacher-centered learning)
</t>
  </si>
  <si>
    <t>Students’ voice and choice are integral to the instructional process and teachers and students are co-creators of knowledge, with teachers acting as facilitators of knowledge and skill development. Students actively seek engagement and demonstrate their responsibility for learning based on mutual understanding with the teacher, of their needs and aspirations. 
(Personalized Learning)</t>
  </si>
  <si>
    <t>Lesson and unit plans, student and teacher interviews, assessment samples, classroom observations</t>
  </si>
  <si>
    <t>Students play an extensive role in developing their learning goals. With teachers serving as guides, students develop strategic plans for accomplishing these goals by designing appropriate learning tasks, and seeking help, resources, and other assistance as needed.</t>
  </si>
  <si>
    <t xml:space="preserve">Students are encouraged and sometimes required to take responsibility for articulating their own learning goals. Students also suggest ideas for learning tasks and/or may choose from a menu of choices for learning tasks.  </t>
  </si>
  <si>
    <t>Students complete summative assessments developed by teacher, typically with no input into the assessment’s construction or assessed learning targets.</t>
  </si>
  <si>
    <t>Students design their own performance-based assessments with support and advice from teachers, parents, peers, and community-based mentors and engage in thoughtful self-assessment of their progress.</t>
  </si>
  <si>
    <t>Students participate heavily in the development of individualized performance-based assessments and are encouraged to assess their own work; teachers still make most judgments about student progress toward learning targets.</t>
  </si>
  <si>
    <t>Assessment samples, student and teacher interviews, unit plans, pacing guides, classroom observations</t>
  </si>
  <si>
    <t xml:space="preserve">Students have multiple opportunities to demonstrate mastery of learning objectives.  Based on teacher feedback as well as peer- and self-assessment, students will revise their work and perform tasks repeatedly until mastery is demonstrated. </t>
  </si>
  <si>
    <t xml:space="preserve">Students may occasionally have multiple attempts on evaluations. These attempts are generally geared towards improving a test score or grade. There may exist some opportunities for enrichment or remediation for crucial (state-mandated) performance targets. </t>
  </si>
  <si>
    <t xml:space="preserve">Once a concept has been taught and assessed, learning moves forward regardless of student mastery of the concept.  Similarly, few enrichment opportunities exist for students who have already demonstrated mastery of learning concepts or who do so more quickly than their peers. </t>
  </si>
  <si>
    <t>Grade book samples, grading and reporting policies, assessment samples, teacher and student interviews, classroom observations</t>
  </si>
  <si>
    <t xml:space="preserve">Traditional letter grades may not be given; work is entirely assessed through feedback and performance statements describing student progress toward mastery of the assessment’s stated learning targets. </t>
  </si>
  <si>
    <t>Traditional letter grades may be given, but grades are intentionally and clearly tied to student mastery of specific learning objectives. Most variables other than student mastery of learning objectives have been eliminated from the grading and reporting process.</t>
  </si>
  <si>
    <t>Traditional letter grades are given but some teachers implement a standards-based grading process that limits the percentage of student grades on homework or other tasks that do not measure learning.</t>
  </si>
  <si>
    <t>Climate</t>
  </si>
  <si>
    <t>School Structures</t>
  </si>
  <si>
    <t>Master schedule, bell schedules, teacher and student interviews, classroom observations</t>
  </si>
  <si>
    <t>Policies and/or procedures for school bell and master schedules reflect efforts to create meaningful student opportunities to engage in learning across subject areas for extended periods of time without interruption.</t>
  </si>
  <si>
    <t>Select groups of students engage in small-scale experiments in project-based learning across multiple class periods.</t>
  </si>
  <si>
    <t>Students move through an adult-established schedule that compartmentalizes learning by subject area and limits the time students can devote to any one task without interruption.</t>
  </si>
  <si>
    <t>Teacher and student interviews, classroom rubrics, grading policies, assessment samples, classroom observations</t>
  </si>
  <si>
    <t>Success is described as making progress in learning by accomplishing tasks and acquiring new skills.</t>
  </si>
  <si>
    <t xml:space="preserve">Success is described as making progress in learning but there remains an emphasis on actual score and grades. </t>
  </si>
  <si>
    <t xml:space="preserve">Success is defined by getting high scores on assessments, getting good grades, and other activities as well as demonstrating good behavior. </t>
  </si>
  <si>
    <t>Networks Beyond School</t>
  </si>
  <si>
    <t>Master schedule, bell schedules, student and teacher interviews, community stakeholder interviews, classroom observations</t>
  </si>
  <si>
    <t>Students have the flexibility to engage in learning tasks at home, at school, and in the community both during and after the regular school day.</t>
  </si>
  <si>
    <t>Teachers and students rely on resources for learning (human, physical, and virtual) from a variety of sources outside the walls of the school in real-world environments.</t>
  </si>
  <si>
    <t>Some students have the opportunity to engage in learning tasks outside of school either during or after the normal school day.</t>
  </si>
  <si>
    <t>Some teachers invite and encourage community involvement in student learning tasks and performance assessments by encouraging community-based mentors and utilizing community resources.</t>
  </si>
  <si>
    <t>Students attend school daily during regular school hours except in extraordinary circumstances (field trip, illness, etc.).</t>
  </si>
  <si>
    <t>Schools operate as islands within the community and few partnerships are developed or sought</t>
  </si>
  <si>
    <t>Location</t>
  </si>
  <si>
    <t xml:space="preserve">A student’s assigned school is a hub for learning that occurs in a variety of locations. Students engage in learning tasks at and outside the school, both during and outside the normal school day. </t>
  </si>
  <si>
    <t xml:space="preserve">Most meaningful learning tasks and all performance tasks take place at school during the regular school day. Some teachers experiment with blended learning techniques that begin to encourage seamless student learning between home and school. </t>
  </si>
  <si>
    <t>Learning occurs throughout the day during a series of fragmented subject-based time periods throughout the day.</t>
  </si>
  <si>
    <t>Teachers</t>
  </si>
  <si>
    <t>Indicators</t>
  </si>
  <si>
    <t>Teacher and student interviews, lesson and unit plans, assessment samples, classroom observations</t>
  </si>
  <si>
    <t xml:space="preserve">Teachers demonstrate high levels of confidence in their abilities to develop and maintain personalized learning environments. </t>
  </si>
  <si>
    <t xml:space="preserve">Teachers demonstrate moderate levels of confidence in their abilities and are willing to develop personalized learning environments. However, they maintain levels of uncertainty regarding their ability as well as students’ abilities to succeed in this new model. </t>
  </si>
  <si>
    <t xml:space="preserve">Teachers demonstrate low levels of confidence in their ability to release any control over the learning process to students. </t>
  </si>
  <si>
    <t xml:space="preserve">Teachers get students involved in the process of modeling interest and enthusiasm towards all the topics studied highlighting the potential value to be gained. </t>
  </si>
  <si>
    <t xml:space="preserve">Modeling efforts are primarily teacher-centered modeling interest in some topics while making it evident that other topics are studied solely because they are compulsory parts of the curriculum. </t>
  </si>
  <si>
    <t xml:space="preserve">Teachers model a lack of interest and enthusiasm for most topics. It is evident that learning is simply a matter of checking off boxes without meaningfully engaging with the material in a way that would promote long-term growth.  </t>
  </si>
  <si>
    <t xml:space="preserve">Teachers communicate with students an emphasis on mastery views of intelligence and a growth mindset. </t>
  </si>
  <si>
    <t xml:space="preserve">While teachers mostly communicate in a way that ascribes some importance to mastering knowledge and skills, they continue to also emphasize performance.   </t>
  </si>
  <si>
    <t xml:space="preserve">Teacher communication with students is primarily focused on performance and reflects ability based views of intelligence. </t>
  </si>
  <si>
    <t xml:space="preserve">Monitoring </t>
  </si>
  <si>
    <t xml:space="preserve">Teachers maintain close watch over students’ progression towards learning goals, providing appropriate feedback. Students and teachers work in close collaboration to make adjustments to the learning plans as needed. </t>
  </si>
  <si>
    <t>Teachers generally monitor students and adjust their instruction (re-teaching, flexible grouping for intervention, enrichment, etc.) based on student progress toward learning targets.</t>
  </si>
  <si>
    <t xml:space="preserve">Teachers deliver instruction, assess, record grades, and then move on to the next objective. There is little/no monitoring of individual student progress during the learning process. </t>
  </si>
  <si>
    <t xml:space="preserve">Teachers regularly communicate high expectations for all students regardless of students’ prior performance. </t>
  </si>
  <si>
    <t xml:space="preserve">Teachers do not accept mediocre work encouraging students to take as many opportunities as necessary to revise and resubmit. </t>
  </si>
  <si>
    <t>Teachers occasionally communicate high expectations for students who are known as high achievers but are more accommodating of students who are typically regarded as low achievers. These expectations are commensurate to students’ prior performance.</t>
  </si>
  <si>
    <t xml:space="preserve">Teachers do not accept mediocre work from high achieving students, but allow low achievers to turn in low quality work.  </t>
  </si>
  <si>
    <t xml:space="preserve">Teachers do not communicate high expectations for students highlighting instead their prior achievements as a basis for their current or future performance/progress. </t>
  </si>
  <si>
    <t>Teachers accept low quality work from all students as a means of protecting students’ self-esteem.</t>
  </si>
  <si>
    <t xml:space="preserve">All teachers identify and work to develop strong, positive and caring relationships with all students as critical components of the instructional process irrespective of whether or not they teach these students. </t>
  </si>
  <si>
    <t xml:space="preserve">Teachers actively seek to understand the student, his or her life experiences, cultural background, talents, and strengths, in order to better meet learning and developmental needs. </t>
  </si>
  <si>
    <t>Most student-teacher relationships are characterized by trust, caring, and demonstrated commitment to support all students within the class to be successful at school.</t>
  </si>
  <si>
    <t>Student-teacher relationships are not considered a primary focus of improved student achievement and are rarely evident within the school community.</t>
  </si>
  <si>
    <t>Many students, particularly vulnerable students, do not feel that teachers in the school care about them outside of the classroom. There are no plans in place to develop connections with students.</t>
  </si>
  <si>
    <t>Students</t>
  </si>
  <si>
    <t xml:space="preserve">Patterns of Adaptive Learning Survey,
Student Interviews, School honor roll (reverse), Documentation of Student/School PLPs
</t>
  </si>
  <si>
    <t>Students focus on understanding a concept or skill so that they can apply the knowledge gained or skill acquired in other classes or settings in/outside of school.</t>
  </si>
  <si>
    <t xml:space="preserve">Students focus solely on comparing their current level of achievement to prior accomplishments. Students maintain self-improvement as their goal. </t>
  </si>
  <si>
    <t>Students focus on understanding a concept or skill in a way that their grasp extends beyond the period of study of the topic and/or the school year.</t>
  </si>
  <si>
    <t xml:space="preserve">Students may compare current achievement to prior accomplishments but outperforming others (or performing on par with others) remains the primary focus. </t>
  </si>
  <si>
    <t xml:space="preserve">Students focus on learning a concept in order to pass the assessment of that concept. Once the evaluation process is complete the knowledge gained is quickly forgotten. </t>
  </si>
  <si>
    <t>Students focus on how their performance compares to other students in the class as a measure of their understanding of the material. Comparing scores on a test is a regular occurrence.</t>
  </si>
  <si>
    <t>Students view mistakes as an essential part of learning and regard them as an opportunity for learning.</t>
  </si>
  <si>
    <t>Students feel encouraged to continue trying after making mistakes and that the effort expended is just as important as the end result.</t>
  </si>
  <si>
    <t>Students become quickly frustrated and unwilling to continue trying if they do not immediately meet learning target.</t>
  </si>
  <si>
    <t xml:space="preserve">Patterns of Adaptive Learning Survey,
Student Interviews, Documentation of Student PLP
</t>
  </si>
  <si>
    <t>Patterns of Adaptive Learning Survey,
Student Interviews, Documentation of Student/School PLPs</t>
  </si>
  <si>
    <t>Students take the initiative to create goals that target improvement in the areas of weakness identified. They consult with teachers, parents, and/or community members for tips and pointers for accomplishing these goals.</t>
  </si>
  <si>
    <t xml:space="preserve">Students adopt suggestions offered by teachers, parents and/or community mentors to improve identified where growth is needed.  </t>
  </si>
  <si>
    <t xml:space="preserve">Students do not engage in activities of their own volition to address the identified areas where growth is needed. </t>
  </si>
  <si>
    <t xml:space="preserve">Some teachers/leaders demonstrate commitment to student learning and assessment by using a framework of learning targets and competencies tied to defensible and age/grade appropriate standards.  </t>
  </si>
  <si>
    <t xml:space="preserve">Student learning and assessment is primarily textbook driven in that teachers closely follow the organization of the prescribed text with little deviation. </t>
  </si>
  <si>
    <t>Students typically exercise little to no choice in their learning goals. Teachers develop all learning tasks with no input from students.</t>
  </si>
  <si>
    <t xml:space="preserve">Schools have developed and implemented plans to strengthen the connection and relationships with vulnerable students are in process. </t>
  </si>
  <si>
    <t>The school community works collaboratively to develop instructional and assessment practices that are in harmony with personalized learning.</t>
  </si>
  <si>
    <t>School administrators and the wider school community demonstrate a commitment to providing an adequate setting in which personalized learning can thrive.</t>
  </si>
  <si>
    <t>Teachers understand personalized learning concepts and are committed to implementing them in guiding students to achieve learning goals.</t>
  </si>
  <si>
    <t xml:space="preserve">Students understand personalized learning concepts or activities and use them as the foundation for progression towards clear and meaningful learning targets and growth goals. </t>
  </si>
  <si>
    <t>4
Scaling Up</t>
  </si>
  <si>
    <t>3
Implementing</t>
  </si>
  <si>
    <t>2
Starting</t>
  </si>
  <si>
    <t xml:space="preserve">1 
Continuing Status Quo </t>
  </si>
  <si>
    <t>Continuing Status Quo</t>
  </si>
  <si>
    <t>Superintendents, Principals, Points of Contact</t>
  </si>
  <si>
    <t>Knowledge of KF Theory of Action/
PL Framework Terms</t>
  </si>
  <si>
    <t>Knowledge of Performance Measures</t>
  </si>
  <si>
    <t xml:space="preserve">School leaders are unaware of terms related to driver's theory of action or PL framework OR are unaware of their role within this driver. </t>
  </si>
  <si>
    <t>If leaders are (1) knowledgeable about the work of the Communities of Practice and the three domains (Digital Natives, Student Empowerment, Real-world Application), (2) knowledgeable about other innovations, (3) knowledgeable about leading change, and (4) collaborative and learn from each other; then they will (1) have a network of support for learning and supporting innovations and  (2) lead schools that personalize learning.</t>
  </si>
  <si>
    <t>Demonstration classrooms are not implemented. The chosen innovation has not been implemented throughout the school.</t>
  </si>
  <si>
    <t>Participation in Grant Supported Activities</t>
  </si>
  <si>
    <t>Observations of demonstration classrooms</t>
  </si>
  <si>
    <t xml:space="preserve">School Leaders are participating in most support activities related to this driver BUT describe them as ends in themselves or as isolated events. </t>
  </si>
  <si>
    <t xml:space="preserve">School staff members are participating in most support activities related to this driver BUT describe them as ends in themselves or as isolated events. </t>
  </si>
  <si>
    <t>School staff members are unaware of performance measures related to this driver.</t>
  </si>
  <si>
    <t>School staff members can clearly articulate how the performance measures related to this driver are important indicators of a school's movement toward personalized learning.</t>
  </si>
  <si>
    <t>School staff members are unaware of key terms from the driver’s theory of action or PL framework OR are unaware of their role within this driver.</t>
  </si>
  <si>
    <t>School staff members are effectively moving beyond grant supports related to this driver toward establishing school environments that support student empowerment and personalized learning.</t>
  </si>
  <si>
    <t>School staff members can clearly articulate how the performance measures related to this driver are important indicators of a school's movement toward student empowerment and personalized learning.</t>
  </si>
  <si>
    <t>School staff members can describe some or similar terms from the driver’s theory of action or PL framework and are aware of their role within the driver BUT cannot explain how driver/participation moves schools toward student empowerment and personalized learning.</t>
  </si>
  <si>
    <t xml:space="preserve">School staff members are aware of performance measures related to this driver BUT cannot explain how these measures relate to student empowerment and personalized learning.
</t>
  </si>
  <si>
    <t>School staff members can describe some or similar terms from the driver’s theory of action or PL framework and are aware of their role within the driver BUT cannot explain how driver/participation moves schools toward college and career readiness and personalized learning.</t>
  </si>
  <si>
    <t>School staff members are aware of performance measures related to this driver BUT cannot explain how these measures relate to college and career readiness and personalized learning.</t>
  </si>
  <si>
    <t>School staff members are effectively moving beyond grant supports related to this driver toward establishing school environments that support college and career readiness and personalized learning.</t>
  </si>
  <si>
    <t>CCR Centers/ Counselors, Principals, Teachers, Students</t>
  </si>
  <si>
    <t xml:space="preserve">Teacher leaders are participating in most support activities related to this driver BUT describe them as ends in themselves or as isolated events. </t>
  </si>
  <si>
    <t xml:space="preserve">Demonstrations classrooms modeling personalized learning have been fully implemented, and the school's chosen innovation is somewhat evident in the school. </t>
  </si>
  <si>
    <t>School staff members can clearly articulate how the performance measures related to this driver are important indicators of a school's movement toward college and career readiness and personalized learning.</t>
  </si>
  <si>
    <t>School Leaders are effectively moving beyond grant supports related to this driver toward establishing school environments that support personalized learning.</t>
  </si>
  <si>
    <t>School leaders can describe some or similar terms from the driver’s theory of action or PL framework and are aware of their role within the driver BUT cannot explain how driver/participation moves schools toward personalized learning.</t>
  </si>
  <si>
    <t>School leaders can clearly articulate how the performance measures related to this driver are important indicators of a school's movement toward  personalized learning.</t>
  </si>
  <si>
    <t>School leaders are aware of performance measures related to this driver BUT cannot explain how these measures relate to personalized learning.</t>
  </si>
  <si>
    <t>School leaders are unaware of performance measures related to this driver.</t>
  </si>
  <si>
    <t>School staff members regularly use terms from the driver’s theory of action and PL framework, are aware of their role within the driver, AND can articulate how driver participation moves schools toward to student empowerment and personalized learning.</t>
  </si>
  <si>
    <t>School staff members regularly use terms from the driver’s theory of action and PL framework, are aware of their role within the driver, AND can articulate how driver participation moves schools toward college and career readiness and personalized learning.</t>
  </si>
  <si>
    <t>School leaders regularly use terms from the driver’s theory of action and PL framework, are aware of their role within the driver, AND can articulate how driver participation moves schools toward  personalized learning.</t>
  </si>
  <si>
    <t>Demonstration classrooms modeling personalized learning have been fully implemented AND the school's chosen innovative practice is clearly evident throughout the school.</t>
  </si>
  <si>
    <t>School faculty are effectively moving beyond grant supports related to this driver toward establishing school environments that support personalized learning.</t>
  </si>
  <si>
    <t>School staff members are aware of performance measures related to this driver BUT cannot explain how these measures relate to  personalized learning.</t>
  </si>
  <si>
    <t>Starting</t>
  </si>
  <si>
    <t>Implementing</t>
  </si>
  <si>
    <t>Sustaining</t>
  </si>
  <si>
    <t>Scaling Up</t>
  </si>
  <si>
    <t>Password = RockSolid</t>
  </si>
  <si>
    <t>EVIDENCE</t>
  </si>
  <si>
    <t>Evidence</t>
  </si>
  <si>
    <t>Where a school might be if it never participated in the kid·FRIENDLy grant, or where all schools might have been at the beginning of Year 1 of the grant.</t>
  </si>
  <si>
    <t>A school that has embraced the grant supports associated with the driver to the extent that, even when the grant supports end, the school will continue a sustainable effort to pursue the dimensions of personalized learning connected to the driver.</t>
  </si>
  <si>
    <t>A school where stakeholders are just beginning to learn about the driver and some individual teachers or staff members are engaged with the grant supports associated with the driver on a limited basis, largely in isolation from one another.</t>
  </si>
  <si>
    <t>A school where there is a widespread commitment to driver implementation.  Key participants in the driver are beginning to influence others in the school to adopt the principles and practices associated with the driver’s goals.  Pockets of inconsistency linger, and there is risk changes in leadership or teaching personnel could jeopardize sustainability of efforts.</t>
  </si>
  <si>
    <t>A school where stakeholders are largely unfamiliar with the concept of personalized learning.</t>
  </si>
  <si>
    <t>A school where there is a firm, shared commitment to the principles and practices of personalized learning.  The learning process, climate, and actions and attitudes of teachers and students consistently reflect this commitment.  Structures and practices that support personalized learning are central to the school’s vision and persist even through changes in leadership and teaching personnel.</t>
  </si>
  <si>
    <t>A school where there is a widespread commitment to the principles and practices of personalized learning.  The learning process, climate, and actions and attitudes of teachers and students mostly reflect this commitment.  Pockets of inconsistency linger, and there is risk changes in leadership or teaching personnel could jeopardize the sustainability of personalization efforts.</t>
  </si>
  <si>
    <t>A school where personalized learning has become a priority.  Key teacher and administrative leaders are engaged in shifting the learning process and climate toward structures and practices that align with personalized learning.  Teachers still maintain a largely directive role in the learning process and practices are not consistently implemented across the school.</t>
  </si>
  <si>
    <t>Person Submitting Form:</t>
  </si>
  <si>
    <t>Date Submitted:</t>
  </si>
  <si>
    <t>Self- Assessment Team Members</t>
  </si>
  <si>
    <t>Rating Color Scheme</t>
  </si>
  <si>
    <t>Rating Definition</t>
  </si>
  <si>
    <t>Possible Sources of Evidence</t>
  </si>
  <si>
    <t xml:space="preserve">School administrators, staff, TLIM lighthouse team, GRIT faculty/student team, PD documents
</t>
  </si>
  <si>
    <t xml:space="preserve">School administrators, staff, points of contacts 
</t>
  </si>
  <si>
    <t>School staff members are unaware of (or opposed to) grant supports OR they have not participated in support activities.</t>
  </si>
  <si>
    <t>Teacher leaders are unaware of (or opposed to) grant supports OR they have not participated in support activities.</t>
  </si>
  <si>
    <t>School leaders are unaware of (or opposed to) grant supports described under related terms OR they have not participated in support activities.</t>
  </si>
  <si>
    <t>INSTRUCTIONS:</t>
  </si>
  <si>
    <t>Instruction:  Please provide the information below.  Then read "How to use this Document" for further guidance.</t>
  </si>
  <si>
    <t xml:space="preserve">Classroom observations, PD documentation,  Cognitive coaches, Teacher Leaders 
</t>
  </si>
  <si>
    <t>Innovation Snapshots, Teacher Leaders, CCRCs</t>
  </si>
  <si>
    <t>(Evidence suggests your school falls somewhere between 3 and 5.)</t>
  </si>
  <si>
    <t>(Evidence suggests your school falls somewhere between 1 and 3.)</t>
  </si>
  <si>
    <t>School Name:</t>
  </si>
  <si>
    <t>District Name:</t>
  </si>
  <si>
    <t>Name 1:</t>
  </si>
  <si>
    <t>Name 2:</t>
  </si>
  <si>
    <t>Name 3:</t>
  </si>
  <si>
    <t>Name 4:</t>
  </si>
  <si>
    <t>Name 5:</t>
  </si>
  <si>
    <t>Name 6:</t>
  </si>
  <si>
    <t>Name 7:</t>
  </si>
  <si>
    <t>Name 8:</t>
  </si>
  <si>
    <t>If students are given the opportunities and support to develop self and social awareness, ethical leadership, initiative, resilience, tenacity, and self management, then they will (1) seek and solve problems; (2) plan, prioritize, and monitor goals; (3) innovate using creative and critical thinking; (4) be empowered to act for self and others; and (5) have a future mindset.</t>
  </si>
  <si>
    <t>Rounded Rating
(1-5)</t>
  </si>
  <si>
    <t>Rating 
(1-5)</t>
  </si>
  <si>
    <t>Average Rating</t>
  </si>
  <si>
    <t xml:space="preserve"> Average Rating</t>
  </si>
  <si>
    <t>Average
Rating</t>
  </si>
  <si>
    <t>DI</t>
  </si>
  <si>
    <t>PL</t>
  </si>
  <si>
    <t>Map</t>
  </si>
  <si>
    <t>Where a school is when it has begun utilizing some key grant supports and is starting to understand the rationale for the driver, but there is limited understanding of how it links to personalized learning or how its impact might be measured.</t>
  </si>
  <si>
    <r>
      <t xml:space="preserve">How to Use this Document  </t>
    </r>
    <r>
      <rPr>
        <sz val="12"/>
        <rFont val="Calibri"/>
        <family val="2"/>
        <scheme val="minor"/>
      </rPr>
      <t/>
    </r>
  </si>
  <si>
    <r>
      <rPr>
        <b/>
        <sz val="9"/>
        <color theme="1"/>
        <rFont val="Calibri"/>
        <family val="2"/>
        <scheme val="minor"/>
      </rPr>
      <t>Instructions:</t>
    </r>
    <r>
      <rPr>
        <sz val="9"/>
        <color theme="1"/>
        <rFont val="Calibri"/>
        <family val="2"/>
        <scheme val="minor"/>
      </rPr>
      <t xml:space="preserve">  For each indicator, provide a 1-5 rating in the right hand column.  Note that the "Average Rating" cell will be automatically calculated based on your ratings (as will the "Summary" page).  In the "Evidence" space, please provide a description of supporting </t>
    </r>
    <r>
      <rPr>
        <i/>
        <sz val="9"/>
        <color theme="1"/>
        <rFont val="Calibri"/>
        <family val="2"/>
        <scheme val="minor"/>
      </rPr>
      <t>evidence</t>
    </r>
    <r>
      <rPr>
        <sz val="9"/>
        <color theme="1"/>
        <rFont val="Calibri"/>
        <family val="2"/>
        <scheme val="minor"/>
      </rPr>
      <t xml:space="preserve"> for the </t>
    </r>
    <r>
      <rPr>
        <u/>
        <sz val="9"/>
        <color theme="1"/>
        <rFont val="Calibri"/>
        <family val="2"/>
        <scheme val="minor"/>
      </rPr>
      <t>three main categories of each driver</t>
    </r>
    <r>
      <rPr>
        <sz val="9"/>
        <color theme="1"/>
        <rFont val="Calibri"/>
        <family val="2"/>
        <scheme val="minor"/>
      </rPr>
      <t xml:space="preserve"> </t>
    </r>
    <r>
      <rPr>
        <b/>
        <sz val="9"/>
        <color theme="1"/>
        <rFont val="Calibri"/>
        <family val="2"/>
        <scheme val="minor"/>
      </rPr>
      <t>if any</t>
    </r>
    <r>
      <rPr>
        <sz val="9"/>
        <color theme="1"/>
        <rFont val="Calibri"/>
        <family val="2"/>
        <scheme val="minor"/>
      </rPr>
      <t xml:space="preserve">.  In providing </t>
    </r>
    <r>
      <rPr>
        <i/>
        <sz val="9"/>
        <color theme="1"/>
        <rFont val="Calibri"/>
        <family val="2"/>
        <scheme val="minor"/>
      </rPr>
      <t>evidence</t>
    </r>
    <r>
      <rPr>
        <sz val="9"/>
        <color theme="1"/>
        <rFont val="Calibri"/>
        <family val="2"/>
        <scheme val="minor"/>
      </rPr>
      <t xml:space="preserve">, please note the difference between </t>
    </r>
    <r>
      <rPr>
        <i/>
        <sz val="9"/>
        <color theme="1"/>
        <rFont val="Calibri"/>
        <family val="2"/>
        <scheme val="minor"/>
      </rPr>
      <t>evidence</t>
    </r>
    <r>
      <rPr>
        <sz val="9"/>
        <color theme="1"/>
        <rFont val="Calibri"/>
        <family val="2"/>
        <scheme val="minor"/>
      </rPr>
      <t xml:space="preserve"> and </t>
    </r>
    <r>
      <rPr>
        <i/>
        <sz val="9"/>
        <color theme="1"/>
        <rFont val="Calibri"/>
        <family val="2"/>
        <scheme val="minor"/>
      </rPr>
      <t>opinion</t>
    </r>
    <r>
      <rPr>
        <sz val="9"/>
        <color theme="1"/>
        <rFont val="Calibri"/>
        <family val="2"/>
        <scheme val="minor"/>
      </rPr>
      <t xml:space="preserve">.  </t>
    </r>
    <r>
      <rPr>
        <i/>
        <sz val="9"/>
        <color theme="1"/>
        <rFont val="Calibri"/>
        <family val="2"/>
        <scheme val="minor"/>
      </rPr>
      <t>Evidence</t>
    </r>
    <r>
      <rPr>
        <sz val="9"/>
        <color theme="1"/>
        <rFont val="Calibri"/>
        <family val="2"/>
        <scheme val="minor"/>
      </rPr>
      <t xml:space="preserve"> means an objective description of school or classroom practices with no interpretation.  </t>
    </r>
    <r>
      <rPr>
        <i/>
        <sz val="9"/>
        <color theme="1"/>
        <rFont val="Calibri"/>
        <family val="2"/>
        <scheme val="minor"/>
      </rPr>
      <t>Evidence</t>
    </r>
    <r>
      <rPr>
        <sz val="9"/>
        <color theme="1"/>
        <rFont val="Calibri"/>
        <family val="2"/>
        <scheme val="minor"/>
      </rPr>
      <t xml:space="preserve"> is </t>
    </r>
    <r>
      <rPr>
        <b/>
        <sz val="9"/>
        <color theme="1"/>
        <rFont val="Calibri"/>
        <family val="2"/>
        <scheme val="minor"/>
      </rPr>
      <t>observable, objective, and free of value judgment</t>
    </r>
    <r>
      <rPr>
        <sz val="9"/>
        <color theme="1"/>
        <rFont val="Calibri"/>
        <family val="2"/>
        <scheme val="minor"/>
      </rPr>
      <t xml:space="preserve"> whereas </t>
    </r>
    <r>
      <rPr>
        <i/>
        <sz val="9"/>
        <color theme="1"/>
        <rFont val="Calibri"/>
        <family val="2"/>
        <scheme val="minor"/>
      </rPr>
      <t xml:space="preserve">opinion </t>
    </r>
    <r>
      <rPr>
        <sz val="9"/>
        <color theme="1"/>
        <rFont val="Calibri"/>
        <family val="2"/>
        <scheme val="minor"/>
      </rPr>
      <t xml:space="preserve">reflects one’s beliefs or personal preferences that are often not supported by evidence.  Examples of evidence are scripts of teacher or student comments, non-evaluative statements of observed teacher or student behavior (e.g., </t>
    </r>
    <r>
      <rPr>
        <i/>
        <sz val="9"/>
        <color theme="1"/>
        <rFont val="Calibri"/>
        <family val="2"/>
        <scheme val="minor"/>
      </rPr>
      <t>Students were working on the task independently</t>
    </r>
    <r>
      <rPr>
        <sz val="9"/>
        <color theme="1"/>
        <rFont val="Calibri"/>
        <family val="2"/>
        <scheme val="minor"/>
      </rPr>
      <t xml:space="preserve">), numeric information about time, student participation, resource use, etc. (e.g., </t>
    </r>
    <r>
      <rPr>
        <i/>
        <sz val="9"/>
        <color theme="1"/>
        <rFont val="Calibri"/>
        <family val="2"/>
        <scheme val="minor"/>
      </rPr>
      <t>Fifteen minutes were spent in circle time</t>
    </r>
    <r>
      <rPr>
        <sz val="9"/>
        <color theme="1"/>
        <rFont val="Calibri"/>
        <family val="2"/>
        <scheme val="minor"/>
      </rPr>
      <t xml:space="preserve">), or an observed aspect of the school or classroom environment (e.g., </t>
    </r>
    <r>
      <rPr>
        <i/>
        <sz val="9"/>
        <color theme="1"/>
        <rFont val="Calibri"/>
        <family val="2"/>
        <scheme val="minor"/>
      </rPr>
      <t>Student work samples are displayed on school walls</t>
    </r>
    <r>
      <rPr>
        <sz val="9"/>
        <color theme="1"/>
        <rFont val="Calibri"/>
        <family val="2"/>
        <scheme val="minor"/>
      </rPr>
      <t>).</t>
    </r>
  </si>
  <si>
    <t>District Name</t>
  </si>
  <si>
    <t>School Name</t>
  </si>
  <si>
    <t>Date Submitted</t>
  </si>
  <si>
    <t>Cover Sheet Info</t>
  </si>
  <si>
    <t>SE AVG</t>
  </si>
  <si>
    <t>1 - SE</t>
  </si>
  <si>
    <t>2 - CCR</t>
  </si>
  <si>
    <t>CCR AVG</t>
  </si>
  <si>
    <t>3 - COP</t>
  </si>
  <si>
    <t>COP AVG</t>
  </si>
  <si>
    <t>A school where stakeholders are just beginning to learn about personalized learning and individual teachers engage in limited experimentation with personalized learning, largely in isolation from other teachers.</t>
  </si>
  <si>
    <t>COP RND</t>
  </si>
  <si>
    <t>COL AVG</t>
  </si>
  <si>
    <t>COL RND</t>
  </si>
  <si>
    <t>CCR RND</t>
  </si>
  <si>
    <t>SE RND</t>
  </si>
  <si>
    <t>OV AVG</t>
  </si>
  <si>
    <t>OV RND</t>
  </si>
  <si>
    <t>For Rock Solid Evaluation Team Use Only</t>
  </si>
  <si>
    <t>1 - LP</t>
  </si>
  <si>
    <t>2 - CL</t>
  </si>
  <si>
    <t>3 - TCH</t>
  </si>
  <si>
    <t>4 - ST</t>
  </si>
  <si>
    <t>LP AVG</t>
  </si>
  <si>
    <t>LP RND</t>
  </si>
  <si>
    <t>CL AVG</t>
  </si>
  <si>
    <t>CL RND</t>
  </si>
  <si>
    <t>TCH AVG</t>
  </si>
  <si>
    <t>ST AVG</t>
  </si>
  <si>
    <t>ST RND</t>
  </si>
  <si>
    <t>TCH RND</t>
  </si>
  <si>
    <t>1.5a</t>
  </si>
  <si>
    <t>1.5b</t>
  </si>
  <si>
    <t>1.5c</t>
  </si>
  <si>
    <t>1.7a</t>
  </si>
  <si>
    <t>1.7b</t>
  </si>
  <si>
    <t>2.3a</t>
  </si>
  <si>
    <t>2.3b</t>
  </si>
  <si>
    <t>3.2a</t>
  </si>
  <si>
    <t>3.2b</t>
  </si>
  <si>
    <t>3.4a</t>
  </si>
  <si>
    <t>3.4b</t>
  </si>
  <si>
    <t>3.5a</t>
  </si>
  <si>
    <t>3.5b</t>
  </si>
  <si>
    <t>4.1a</t>
  </si>
  <si>
    <t>4.1b</t>
  </si>
  <si>
    <r>
      <t>kid</t>
    </r>
    <r>
      <rPr>
        <b/>
        <sz val="16"/>
        <color theme="1"/>
        <rFont val="Calibri"/>
        <family val="2"/>
      </rPr>
      <t>·</t>
    </r>
    <r>
      <rPr>
        <b/>
        <i/>
        <sz val="16"/>
        <color theme="1"/>
        <rFont val="Calibri"/>
        <family val="2"/>
        <scheme val="minor"/>
      </rPr>
      <t>FRIENDLy Driver Implementation (DI) &amp; Personalized Learning (PL) Maps Cover Page</t>
    </r>
  </si>
  <si>
    <t>The kid·FRIENDLy Driver Implementation (DI) and Personalized Learning (PL) Maps were designed as a self-assessment for schools.  The first section relates to schools' efforts to understand, participate in, and implement the key drivers (supporting activities, terminology, and performance measures) kid·FRIENDLy created to help schools move toward creating more personalized learning environments.  The second section describes characteristics that would manifest themselves (in the learning process, school climate, teachers, and students) as schools are able to create more personalized learning environments.
Please rate your school on each indicator using the 1-5 rating scale provided.  See the descriptors below to guide your thinking about each rating level.  For each indicator, possible sources of evidence to support your ratings are provided for schools to consider.  In the spaces provided, please describe the evidence you used to support your ratings. 
Note that for the Personalized Learning (PL) Map in particular, schools are not expected to rate high on every indicator, as each school’s chosen innovation will drive the extent to which each indicator is relevant. The 1-5 scale is not meant to identify schools that are implementing personalized learning better or worse; rather, its goal is to show schools where they are currently and where they can go with continued use of their innovation as it relates to personalized learning. 
For more detailed information regarding how to use these documents, please refer to the "Manual for School Self-Assessment on the Driver Implementation (DI) and Personalized Learning (PL) Maps (Version 3.0)."</t>
  </si>
  <si>
    <r>
      <t>kid</t>
    </r>
    <r>
      <rPr>
        <b/>
        <sz val="16"/>
        <color theme="1"/>
        <rFont val="Calibri"/>
        <family val="2"/>
      </rPr>
      <t>·</t>
    </r>
    <r>
      <rPr>
        <b/>
        <i/>
        <sz val="16"/>
        <color theme="1"/>
        <rFont val="Calibri"/>
        <family val="2"/>
        <scheme val="minor"/>
      </rPr>
      <t>FRIENDLy Driver Implementation (DI) Map</t>
    </r>
  </si>
  <si>
    <t>kid·FRIENDLy Driver Implementation (DI) Map (Summary)</t>
  </si>
  <si>
    <r>
      <t>kid</t>
    </r>
    <r>
      <rPr>
        <b/>
        <sz val="16"/>
        <rFont val="Calibri"/>
        <family val="2"/>
      </rPr>
      <t>·</t>
    </r>
    <r>
      <rPr>
        <b/>
        <i/>
        <sz val="16"/>
        <rFont val="Calibri"/>
        <family val="2"/>
        <scheme val="minor"/>
      </rPr>
      <t>FRIENDLy Personalized Learning (PL) Map</t>
    </r>
  </si>
  <si>
    <t>kid·FRIENDLy Personalized Learning (PL) Map (Summary)</t>
  </si>
  <si>
    <t>Driver Implementation (DI) Map Ratings</t>
  </si>
  <si>
    <t>Personalized Learning (PL) Map Ratings</t>
  </si>
  <si>
    <r>
      <t xml:space="preserve">Planning </t>
    </r>
    <r>
      <rPr>
        <sz val="8"/>
        <rFont val="Calibri"/>
        <family val="2"/>
        <scheme val="minor"/>
      </rPr>
      <t>[1]</t>
    </r>
  </si>
  <si>
    <r>
      <t xml:space="preserve">Challenge </t>
    </r>
    <r>
      <rPr>
        <sz val="8"/>
        <rFont val="Calibri"/>
        <family val="2"/>
        <scheme val="minor"/>
      </rPr>
      <t>[2][3]</t>
    </r>
  </si>
  <si>
    <r>
      <t>Pacing</t>
    </r>
    <r>
      <rPr>
        <sz val="8"/>
        <rFont val="Calibri"/>
        <family val="2"/>
        <scheme val="minor"/>
      </rPr>
      <t xml:space="preserve"> [4]</t>
    </r>
  </si>
  <si>
    <r>
      <t xml:space="preserve">Autonomy </t>
    </r>
    <r>
      <rPr>
        <sz val="8"/>
        <rFont val="Calibri"/>
        <family val="2"/>
        <scheme val="minor"/>
      </rPr>
      <t>[5]</t>
    </r>
  </si>
  <si>
    <r>
      <t xml:space="preserve">Mastery </t>
    </r>
    <r>
      <rPr>
        <sz val="8"/>
        <rFont val="Calibri"/>
        <family val="2"/>
        <scheme val="minor"/>
      </rPr>
      <t>[6]</t>
    </r>
  </si>
  <si>
    <r>
      <t>Grading</t>
    </r>
    <r>
      <rPr>
        <sz val="8"/>
        <rFont val="Calibri"/>
        <family val="2"/>
        <scheme val="minor"/>
      </rPr>
      <t xml:space="preserve"> [7]</t>
    </r>
  </si>
  <si>
    <r>
      <t xml:space="preserve">Success </t>
    </r>
    <r>
      <rPr>
        <sz val="8"/>
        <rFont val="Calibri"/>
        <family val="2"/>
        <scheme val="minor"/>
      </rPr>
      <t>[8]</t>
    </r>
  </si>
  <si>
    <r>
      <t xml:space="preserve">Self- Efficacy </t>
    </r>
    <r>
      <rPr>
        <sz val="8"/>
        <rFont val="Calibri"/>
        <family val="2"/>
        <scheme val="minor"/>
      </rPr>
      <t>[9]</t>
    </r>
  </si>
  <si>
    <r>
      <t xml:space="preserve">Modeling </t>
    </r>
    <r>
      <rPr>
        <sz val="8"/>
        <rFont val="Calibri"/>
        <family val="2"/>
        <scheme val="minor"/>
      </rPr>
      <t>[10]</t>
    </r>
  </si>
  <si>
    <r>
      <t xml:space="preserve">High Expectations </t>
    </r>
    <r>
      <rPr>
        <sz val="8"/>
        <rFont val="Calibri"/>
        <family val="2"/>
        <scheme val="minor"/>
      </rPr>
      <t>[11]</t>
    </r>
  </si>
  <si>
    <r>
      <t>Goal Setting</t>
    </r>
    <r>
      <rPr>
        <sz val="8"/>
        <rFont val="Calibri"/>
        <family val="2"/>
        <scheme val="minor"/>
      </rPr>
      <t xml:space="preserve"> [13]</t>
    </r>
  </si>
  <si>
    <r>
      <t>Goal Monitoring</t>
    </r>
    <r>
      <rPr>
        <sz val="8"/>
        <rFont val="Calibri"/>
        <family val="2"/>
        <scheme val="minor"/>
      </rPr>
      <t xml:space="preserve"> [14]</t>
    </r>
  </si>
  <si>
    <r>
      <t>Self-Regulation</t>
    </r>
    <r>
      <rPr>
        <sz val="8"/>
        <rFont val="Calibri"/>
        <family val="2"/>
        <scheme val="minor"/>
      </rPr>
      <t xml:space="preserve"> [15]</t>
    </r>
  </si>
  <si>
    <t>References Cited</t>
  </si>
  <si>
    <r>
      <t xml:space="preserve">Meece, J. L., Anderman, E. M., &amp; Anderman, L. H. (2006). Classroom goal structure, student motivation, and academic achievement. </t>
    </r>
    <r>
      <rPr>
        <i/>
        <sz val="11"/>
        <color rgb="FF000000"/>
        <rFont val="Calibri"/>
        <family val="2"/>
        <scheme val="minor"/>
      </rPr>
      <t>Annual Review of Psychology, 56</t>
    </r>
    <r>
      <rPr>
        <sz val="11"/>
        <color rgb="FF000000"/>
        <rFont val="Calibri"/>
        <family val="2"/>
        <scheme val="minor"/>
      </rPr>
      <t>, 487-503. doi: 10.1146/annurev.psych.56.091103.070258</t>
    </r>
  </si>
  <si>
    <t>Bibliography (Additional Sources Consulted)</t>
  </si>
  <si>
    <t>Student-Teacher Relationship [12]</t>
  </si>
  <si>
    <t xml:space="preserve">Hall, G. E., &amp; Hord, S. M. (2011). Implementing change: Patterns, principles, and potholes (4th ed.). Upper Saddle River, NJ: Pearson Education, Inc. </t>
  </si>
  <si>
    <r>
      <t>Aronson, J., Fried, C. B., &amp; Good, C. (2002). Reducing the effects of stereotype threat on African Americans college students by shaping theories of intelligence</t>
    </r>
    <r>
      <rPr>
        <i/>
        <sz val="11"/>
        <color theme="1"/>
        <rFont val="Calibri"/>
        <family val="2"/>
        <scheme val="minor"/>
      </rPr>
      <t>. Journal of Experimental Social Psychology, 38</t>
    </r>
    <r>
      <rPr>
        <sz val="11"/>
        <color theme="1"/>
        <rFont val="Calibri"/>
        <family val="2"/>
        <scheme val="minor"/>
      </rPr>
      <t>, 113-125. doi: 10.1006/jesp.2001.1491</t>
    </r>
  </si>
  <si>
    <r>
      <t xml:space="preserve">Deci, E. L., &amp; Ryan, R. M. (2000). The “what” and “why” of goal pursuits: Human needs and the self-determination of behavior. </t>
    </r>
    <r>
      <rPr>
        <i/>
        <sz val="11"/>
        <color theme="1"/>
        <rFont val="Calibri"/>
        <family val="2"/>
        <scheme val="minor"/>
      </rPr>
      <t>Journal of Psychological Inquiry, 11</t>
    </r>
    <r>
      <rPr>
        <sz val="11"/>
        <color theme="1"/>
        <rFont val="Calibri"/>
        <family val="2"/>
        <scheme val="minor"/>
      </rPr>
      <t xml:space="preserve">(4), 227-268.   </t>
    </r>
  </si>
  <si>
    <r>
      <t xml:space="preserve">Dweck, C. S. (2012). Mindsets and human nature: Promoting change in the Middle East, the schoolyard, the racial divide, and willpower. </t>
    </r>
    <r>
      <rPr>
        <i/>
        <sz val="11"/>
        <color theme="1"/>
        <rFont val="Calibri"/>
        <family val="2"/>
        <scheme val="minor"/>
      </rPr>
      <t>American Psychologist, 67</t>
    </r>
    <r>
      <rPr>
        <sz val="11"/>
        <color theme="1"/>
        <rFont val="Calibri"/>
        <family val="2"/>
        <scheme val="minor"/>
      </rPr>
      <t>, 614-622. doi: 10.1037/a0029783</t>
    </r>
  </si>
  <si>
    <r>
      <t xml:space="preserve">Dweck, C. S. (2015, September 22). Carol Dweck revisits the “growth mindset.” </t>
    </r>
    <r>
      <rPr>
        <i/>
        <sz val="11"/>
        <color theme="1"/>
        <rFont val="Calibri"/>
        <family val="2"/>
        <scheme val="minor"/>
      </rPr>
      <t>Education Week, 35</t>
    </r>
    <r>
      <rPr>
        <sz val="11"/>
        <color theme="1"/>
        <rFont val="Calibri"/>
        <family val="2"/>
        <scheme val="minor"/>
      </rPr>
      <t xml:space="preserve">, pp. 20, 24. </t>
    </r>
  </si>
  <si>
    <r>
      <t xml:space="preserve">Kulik, J. A., Kulik, C. C., &amp; Cohen, P. A. (1979). A meta-analysis of outcome studies of Keller’s personalized system of instruction. </t>
    </r>
    <r>
      <rPr>
        <i/>
        <sz val="11"/>
        <color rgb="FF000000"/>
        <rFont val="Calibri"/>
        <family val="2"/>
        <scheme val="minor"/>
      </rPr>
      <t>American Psychologist, 34</t>
    </r>
    <r>
      <rPr>
        <sz val="11"/>
        <color rgb="FF000000"/>
        <rFont val="Calibri"/>
        <family val="2"/>
        <scheme val="minor"/>
      </rPr>
      <t xml:space="preserve">, 307-318. </t>
    </r>
  </si>
  <si>
    <r>
      <t xml:space="preserve">Ornstein, A., C. (1994). The textbook-driven curriculum. </t>
    </r>
    <r>
      <rPr>
        <i/>
        <sz val="11"/>
        <color theme="1"/>
        <rFont val="Calibri"/>
        <family val="2"/>
        <scheme val="minor"/>
      </rPr>
      <t>Peabody Journal of Education, 69</t>
    </r>
    <r>
      <rPr>
        <sz val="11"/>
        <color theme="1"/>
        <rFont val="Calibri"/>
        <family val="2"/>
        <scheme val="minor"/>
      </rPr>
      <t>, 70-85.</t>
    </r>
  </si>
  <si>
    <r>
      <t xml:space="preserve">Reeve, J., &amp; Halusic, M. (2009). How k-12 teachers can put self-determination theory principles into practice. </t>
    </r>
    <r>
      <rPr>
        <i/>
        <sz val="11"/>
        <color theme="1"/>
        <rFont val="Calibri"/>
        <family val="2"/>
        <scheme val="minor"/>
      </rPr>
      <t>Theory and Research in Education, 7</t>
    </r>
    <r>
      <rPr>
        <sz val="11"/>
        <color theme="1"/>
        <rFont val="Calibri"/>
        <family val="2"/>
        <scheme val="minor"/>
      </rPr>
      <t>, 145-154. doi: 10.1177/1477878509104319</t>
    </r>
  </si>
  <si>
    <r>
      <t xml:space="preserve">Richardson, M., Abraham, C., &amp; Bond, R. (2012). Psychological correlates of university students' academic performance: A systematic review and meta-analysis. </t>
    </r>
    <r>
      <rPr>
        <i/>
        <sz val="11"/>
        <color theme="1"/>
        <rFont val="Calibri"/>
        <family val="2"/>
        <scheme val="minor"/>
      </rPr>
      <t>Psychological Bulletin, 138,</t>
    </r>
    <r>
      <rPr>
        <sz val="11"/>
        <color theme="1"/>
        <rFont val="Calibri"/>
        <family val="2"/>
        <scheme val="minor"/>
      </rPr>
      <t xml:space="preserve"> 353-387. doi: 10.1037/a0026838</t>
    </r>
  </si>
  <si>
    <r>
      <t xml:space="preserve">Dohrmann, K. R., Nishida, T. K., Gartner, A., Lipsky, D. K., &amp; Grimm, K. J. (2007). High school outcomes for students in a public Montessori program. </t>
    </r>
    <r>
      <rPr>
        <i/>
        <sz val="11"/>
        <color theme="1"/>
        <rFont val="Calibri"/>
        <family val="2"/>
        <scheme val="minor"/>
      </rPr>
      <t>Journal of Research in Childhood Education, 22</t>
    </r>
    <r>
      <rPr>
        <sz val="11"/>
        <color theme="1"/>
        <rFont val="Calibri"/>
        <family val="2"/>
        <scheme val="minor"/>
      </rPr>
      <t>(2), 205-217.</t>
    </r>
  </si>
  <si>
    <r>
      <t xml:space="preserve">Dweck, C. S. (1986). Motivational processes affecting learning. </t>
    </r>
    <r>
      <rPr>
        <i/>
        <sz val="11"/>
        <color theme="1"/>
        <rFont val="Calibri"/>
        <family val="2"/>
        <scheme val="minor"/>
      </rPr>
      <t>American Psychologist, 41</t>
    </r>
    <r>
      <rPr>
        <sz val="11"/>
        <color theme="1"/>
        <rFont val="Calibri"/>
        <family val="2"/>
        <scheme val="minor"/>
      </rPr>
      <t>, 1040-1048.</t>
    </r>
  </si>
  <si>
    <r>
      <t xml:space="preserve">Eyrie, H. L. (2007). Keller’s personalized system of instruction: Was it a fleeting fancy or is there a revival on the horizon? </t>
    </r>
    <r>
      <rPr>
        <i/>
        <sz val="11"/>
        <color theme="1"/>
        <rFont val="Calibri"/>
        <family val="2"/>
        <scheme val="minor"/>
      </rPr>
      <t>The Behavior Analyst Today, 8</t>
    </r>
    <r>
      <rPr>
        <sz val="11"/>
        <color theme="1"/>
        <rFont val="Calibri"/>
        <family val="2"/>
        <scheme val="minor"/>
      </rPr>
      <t>, 317-324.</t>
    </r>
  </si>
  <si>
    <r>
      <t xml:space="preserve">Green River Region Educational Cooperative. (2012).  </t>
    </r>
    <r>
      <rPr>
        <i/>
        <sz val="11"/>
        <color theme="1"/>
        <rFont val="Calibri"/>
        <family val="2"/>
        <scheme val="minor"/>
      </rPr>
      <t>kid·FRIENDLy (Kids Focused, Responsible, Imaginative, Engaged, and Determined to Learn) Learning Project Proposal (RTT-D)</t>
    </r>
    <r>
      <rPr>
        <sz val="11"/>
        <color theme="1"/>
        <rFont val="Calibri"/>
        <family val="2"/>
        <scheme val="minor"/>
      </rPr>
      <t>.  Bowling Green, KY: Author.</t>
    </r>
  </si>
  <si>
    <r>
      <t xml:space="preserve">Knowledge Works. (n.d.). </t>
    </r>
    <r>
      <rPr>
        <i/>
        <sz val="11"/>
        <color theme="1"/>
        <rFont val="Calibri"/>
        <family val="2"/>
        <scheme val="minor"/>
      </rPr>
      <t>A glimpse into the future of learning</t>
    </r>
    <r>
      <rPr>
        <sz val="11"/>
        <color theme="1"/>
        <rFont val="Calibri"/>
        <family val="2"/>
        <scheme val="minor"/>
      </rPr>
      <t xml:space="preserve"> [infographic]. Retrieved from http://knowledgeworks.org/sites/default/files/A-Glimpse-into-the-Future-of-Learning-Infographic_0.pdf</t>
    </r>
  </si>
  <si>
    <r>
      <t xml:space="preserve">Lillard, A., &amp; Else-Quest, N. (2006). Evaluating Montessori education. </t>
    </r>
    <r>
      <rPr>
        <i/>
        <sz val="11"/>
        <color theme="1"/>
        <rFont val="Calibri"/>
        <family val="2"/>
        <scheme val="minor"/>
      </rPr>
      <t>Science, New Series, 313</t>
    </r>
    <r>
      <rPr>
        <sz val="11"/>
        <color theme="1"/>
        <rFont val="Calibri"/>
        <family val="2"/>
        <scheme val="minor"/>
      </rPr>
      <t>, 1893-1894.</t>
    </r>
  </si>
  <si>
    <r>
      <t xml:space="preserve">Ljungman, A.G., &amp; Silén, C. (2008). Examination involving students as peer examiners. </t>
    </r>
    <r>
      <rPr>
        <i/>
        <sz val="11"/>
        <color theme="1"/>
        <rFont val="Calibri"/>
        <family val="2"/>
        <scheme val="minor"/>
      </rPr>
      <t>Assessment &amp; Evaluation in Higher Education, 33</t>
    </r>
    <r>
      <rPr>
        <sz val="11"/>
        <color theme="1"/>
        <rFont val="Calibri"/>
        <family val="2"/>
        <scheme val="minor"/>
      </rPr>
      <t>, 289-300. doi: 10.1080/02602930701293306</t>
    </r>
  </si>
  <si>
    <r>
      <t xml:space="preserve">Loyens, S. M. M., Magda, J., &amp; Rikers, R. M. J. P. (2008). Self-directed learning in problem-based learning and its relationships with self-regulated learning. </t>
    </r>
    <r>
      <rPr>
        <i/>
        <sz val="11"/>
        <color theme="1"/>
        <rFont val="Calibri"/>
        <family val="2"/>
        <scheme val="minor"/>
      </rPr>
      <t>Educational Psychology Review, 20</t>
    </r>
    <r>
      <rPr>
        <sz val="11"/>
        <color theme="1"/>
        <rFont val="Calibri"/>
        <family val="2"/>
        <scheme val="minor"/>
      </rPr>
      <t>, 411-427. doi: 10.1007/s10648-008-9082-7</t>
    </r>
  </si>
  <si>
    <r>
      <t xml:space="preserve">Mitra, S., &amp; Rana, V. (2001). Children and the internet: Experiments with minimally invasive education in India. </t>
    </r>
    <r>
      <rPr>
        <i/>
        <sz val="11"/>
        <color theme="1"/>
        <rFont val="Calibri"/>
        <family val="2"/>
        <scheme val="minor"/>
      </rPr>
      <t>British Journal of Educational Technology, 32</t>
    </r>
    <r>
      <rPr>
        <sz val="11"/>
        <color theme="1"/>
        <rFont val="Calibri"/>
        <family val="2"/>
        <scheme val="minor"/>
      </rPr>
      <t>, 221-232.</t>
    </r>
  </si>
  <si>
    <r>
      <t xml:space="preserve">Ratunde, K., &amp; Csikszentmihalyi, M. (2005). The social context of middle school: Teachers, friends, and activities in Montessori and traditional school environments. </t>
    </r>
    <r>
      <rPr>
        <i/>
        <sz val="11"/>
        <color theme="1"/>
        <rFont val="Calibri"/>
        <family val="2"/>
        <scheme val="minor"/>
      </rPr>
      <t>The Elementary School Journal, 106</t>
    </r>
    <r>
      <rPr>
        <sz val="11"/>
        <color theme="1"/>
        <rFont val="Calibri"/>
        <family val="2"/>
        <scheme val="minor"/>
      </rPr>
      <t>(1), 59-79.</t>
    </r>
  </si>
  <si>
    <r>
      <t xml:space="preserve">Schmidt, H. G., Rotgans, J. I., &amp; Yew, E. H. (2011). The process of problem-based learning: What works and why. </t>
    </r>
    <r>
      <rPr>
        <i/>
        <sz val="11"/>
        <color theme="1"/>
        <rFont val="Calibri"/>
        <family val="2"/>
        <scheme val="minor"/>
      </rPr>
      <t>Medical Education, 45</t>
    </r>
    <r>
      <rPr>
        <sz val="11"/>
        <color theme="1"/>
        <rFont val="Calibri"/>
        <family val="2"/>
        <scheme val="minor"/>
      </rPr>
      <t>, 792-806. doi: 10.1111/j.1365-2923.2011.04035.x</t>
    </r>
  </si>
  <si>
    <r>
      <t xml:space="preserve">School in the Cloud. (2014). </t>
    </r>
    <r>
      <rPr>
        <i/>
        <sz val="11"/>
        <color theme="1"/>
        <rFont val="Calibri"/>
        <family val="2"/>
        <scheme val="minor"/>
      </rPr>
      <t>Introduction to self-organized learning</t>
    </r>
    <r>
      <rPr>
        <sz val="11"/>
        <color theme="1"/>
        <rFont val="Calibri"/>
        <family val="2"/>
        <scheme val="minor"/>
      </rPr>
      <t>.  Retrieved from https://www.theschoolinthecloud.org/library/resources/introduction-to-self-organized-learning</t>
    </r>
  </si>
  <si>
    <r>
      <t xml:space="preserve">Shernoff, D. J. (2013). </t>
    </r>
    <r>
      <rPr>
        <i/>
        <sz val="11"/>
        <color theme="1"/>
        <rFont val="Calibri"/>
        <family val="2"/>
        <scheme val="minor"/>
      </rPr>
      <t>Optimal learning environment to promote student engagement</t>
    </r>
    <r>
      <rPr>
        <sz val="11"/>
        <color theme="1"/>
        <rFont val="Calibri"/>
        <family val="2"/>
        <scheme val="minor"/>
      </rPr>
      <t>. New York, NY: Springer.</t>
    </r>
  </si>
  <si>
    <r>
      <t xml:space="preserve">Shernoff, D.J., Csikszentmihalyi, M., Schneider, B., &amp; Shernoff, E. S. (2003). Student engagement in high school classrooms from the perspective of flow theory. </t>
    </r>
    <r>
      <rPr>
        <i/>
        <sz val="11"/>
        <color theme="1"/>
        <rFont val="Calibri"/>
        <family val="2"/>
        <scheme val="minor"/>
      </rPr>
      <t>School Psychology Quarterly, 18</t>
    </r>
    <r>
      <rPr>
        <sz val="11"/>
        <color theme="1"/>
        <rFont val="Calibri"/>
        <family val="2"/>
        <scheme val="minor"/>
      </rPr>
      <t>, 158-176.</t>
    </r>
  </si>
  <si>
    <t>Personalized Learning Map Development Resources</t>
  </si>
  <si>
    <t>4 - COL</t>
  </si>
  <si>
    <r>
      <t xml:space="preserve">Ames, C., &amp; Archer, J. (1988). Achievement goals in the classroom: Students’ learning strategies and motivation processes. </t>
    </r>
    <r>
      <rPr>
        <i/>
        <sz val="11"/>
        <color theme="1"/>
        <rFont val="Calibri"/>
        <family val="2"/>
        <scheme val="minor"/>
      </rPr>
      <t>Journal of Educational Psychology, 80</t>
    </r>
    <r>
      <rPr>
        <sz val="11"/>
        <color theme="1"/>
        <rFont val="Calibri"/>
        <family val="2"/>
        <scheme val="minor"/>
      </rPr>
      <t xml:space="preserve"> (3), 260-267. [13]</t>
    </r>
  </si>
  <si>
    <r>
      <t xml:space="preserve">Anderman, E. M., &amp; Midgley, C. (1997). Changes in achievement goal orientations, perceived academic competence, and grades across the transition to middle-level schools. </t>
    </r>
    <r>
      <rPr>
        <i/>
        <sz val="11"/>
        <color theme="1"/>
        <rFont val="Calibri"/>
        <family val="2"/>
        <scheme val="minor"/>
      </rPr>
      <t>Contemporary Educational Psychology, 22,</t>
    </r>
    <r>
      <rPr>
        <sz val="11"/>
        <color theme="1"/>
        <rFont val="Calibri"/>
        <family val="2"/>
        <scheme val="minor"/>
      </rPr>
      <t xml:space="preserve"> 269-298. [14]</t>
    </r>
  </si>
  <si>
    <r>
      <t xml:space="preserve">Brickhouse, N. &amp; Bodner, G. M. (1992). The beginning science teacher: Classroom narratives of convictions and constraints. </t>
    </r>
    <r>
      <rPr>
        <i/>
        <sz val="11"/>
        <color theme="1"/>
        <rFont val="Calibri"/>
        <family val="2"/>
        <scheme val="minor"/>
      </rPr>
      <t>Journal of Research in Science Teaching, 29</t>
    </r>
    <r>
      <rPr>
        <sz val="11"/>
        <color theme="1"/>
        <rFont val="Calibri"/>
        <family val="2"/>
        <scheme val="minor"/>
      </rPr>
      <t>, 471-485. doi: 10.1002/tea.3660290504. [1]</t>
    </r>
  </si>
  <si>
    <r>
      <t xml:space="preserve">Burns, R. B. (1987). Steering groups, leveling effects, and instructional pace. </t>
    </r>
    <r>
      <rPr>
        <i/>
        <sz val="11"/>
        <color theme="1"/>
        <rFont val="Calibri"/>
        <family val="2"/>
        <scheme val="minor"/>
      </rPr>
      <t>American Journal of Education, 96</t>
    </r>
    <r>
      <rPr>
        <sz val="11"/>
        <color theme="1"/>
        <rFont val="Calibri"/>
        <family val="2"/>
        <scheme val="minor"/>
      </rPr>
      <t>, 24-55. [2]</t>
    </r>
  </si>
  <si>
    <r>
      <t xml:space="preserve">Dweck, C. S. (2007). </t>
    </r>
    <r>
      <rPr>
        <i/>
        <sz val="11"/>
        <color theme="1"/>
        <rFont val="Calibri"/>
        <family val="2"/>
        <scheme val="minor"/>
      </rPr>
      <t>Mindset: The new psychology of success.</t>
    </r>
    <r>
      <rPr>
        <sz val="11"/>
        <color theme="1"/>
        <rFont val="Calibri"/>
        <family val="2"/>
        <scheme val="minor"/>
      </rPr>
      <t xml:space="preserve"> New York, NY: Random House. [10]</t>
    </r>
  </si>
  <si>
    <r>
      <t xml:space="preserve">Eggen, P., &amp; Kauchak, D. (2013). </t>
    </r>
    <r>
      <rPr>
        <i/>
        <sz val="11"/>
        <color theme="1"/>
        <rFont val="Calibri"/>
        <family val="2"/>
        <scheme val="minor"/>
      </rPr>
      <t xml:space="preserve">Educational psychology: Windows on classrooms </t>
    </r>
    <r>
      <rPr>
        <sz val="11"/>
        <color theme="1"/>
        <rFont val="Calibri"/>
        <family val="2"/>
        <scheme val="minor"/>
      </rPr>
      <t>(9</t>
    </r>
    <r>
      <rPr>
        <vertAlign val="superscript"/>
        <sz val="11"/>
        <color theme="1"/>
        <rFont val="Calibri"/>
        <family val="2"/>
        <scheme val="minor"/>
      </rPr>
      <t>th</t>
    </r>
    <r>
      <rPr>
        <sz val="11"/>
        <color theme="1"/>
        <rFont val="Calibri"/>
        <family val="2"/>
        <scheme val="minor"/>
      </rPr>
      <t xml:space="preserve"> ed.). London: Pearson. [8][11][12]</t>
    </r>
  </si>
  <si>
    <r>
      <t xml:space="preserve">Gray, P., &amp; Chanoff, D. (1986). Democratic schooling: What happens to young people who have charge of their own education? </t>
    </r>
    <r>
      <rPr>
        <i/>
        <sz val="11"/>
        <color rgb="FF000000"/>
        <rFont val="Calibri"/>
        <family val="2"/>
        <scheme val="minor"/>
      </rPr>
      <t>American Journal of Education</t>
    </r>
    <r>
      <rPr>
        <sz val="11"/>
        <color rgb="FF000000"/>
        <rFont val="Calibri"/>
        <family val="2"/>
        <scheme val="minor"/>
      </rPr>
      <t>, 94, 182-213. [4]</t>
    </r>
  </si>
  <si>
    <r>
      <t xml:space="preserve">Keller, F. S. (1968). Good-bye, teacher…. </t>
    </r>
    <r>
      <rPr>
        <i/>
        <sz val="11"/>
        <color rgb="FF000000"/>
        <rFont val="Calibri"/>
        <family val="2"/>
        <scheme val="minor"/>
      </rPr>
      <t>Journal of Applied Behavior Analysis</t>
    </r>
    <r>
      <rPr>
        <sz val="11"/>
        <color rgb="FF000000"/>
        <rFont val="Calibri"/>
        <family val="2"/>
        <scheme val="minor"/>
      </rPr>
      <t xml:space="preserve">, </t>
    </r>
    <r>
      <rPr>
        <i/>
        <sz val="11"/>
        <color rgb="FF000000"/>
        <rFont val="Calibri"/>
        <family val="2"/>
        <scheme val="minor"/>
      </rPr>
      <t>1</t>
    </r>
    <r>
      <rPr>
        <sz val="11"/>
        <color rgb="FF000000"/>
        <rFont val="Calibri"/>
        <family val="2"/>
        <scheme val="minor"/>
      </rPr>
      <t>, 79-89. [6][7]</t>
    </r>
  </si>
  <si>
    <r>
      <t xml:space="preserve">Vygotsky, L. S. (1997). Interaction between learning and development. In M. Gauvain &amp; M. Cole (Eds.), </t>
    </r>
    <r>
      <rPr>
        <i/>
        <sz val="11"/>
        <color theme="1"/>
        <rFont val="Calibri"/>
        <family val="2"/>
        <scheme val="minor"/>
      </rPr>
      <t>Readings on the Development of Children</t>
    </r>
    <r>
      <rPr>
        <sz val="11"/>
        <color theme="1"/>
        <rFont val="Calibri"/>
        <family val="2"/>
        <scheme val="minor"/>
      </rPr>
      <t xml:space="preserve"> (pp. 29-36). New York, NY: W. H. Freeman and Company. (Reprinted from </t>
    </r>
    <r>
      <rPr>
        <i/>
        <sz val="11"/>
        <color theme="1"/>
        <rFont val="Calibri"/>
        <family val="2"/>
        <scheme val="minor"/>
      </rPr>
      <t>Mind and Society</t>
    </r>
    <r>
      <rPr>
        <sz val="11"/>
        <color theme="1"/>
        <rFont val="Calibri"/>
        <family val="2"/>
        <scheme val="minor"/>
      </rPr>
      <t>, pp. 79-91, 1978, Cambridge, MA: Harvard University Press.) [3]</t>
    </r>
  </si>
  <si>
    <r>
      <rPr>
        <b/>
        <sz val="8"/>
        <color theme="1"/>
        <rFont val="Calibri"/>
        <family val="2"/>
        <scheme val="minor"/>
      </rPr>
      <t>Instructions:</t>
    </r>
    <r>
      <rPr>
        <sz val="8"/>
        <color theme="1"/>
        <rFont val="Calibri"/>
        <family val="2"/>
        <scheme val="minor"/>
      </rPr>
      <t xml:space="preserve">  For each indicator, provide a 1-5 rating in the right hand column.  Note that the "Average Rating" cell will be automatically calculated based on your ratings (as will the "Summary" Page).  In the "Evidence" space, please provide a description of supporting </t>
    </r>
    <r>
      <rPr>
        <i/>
        <sz val="8"/>
        <color theme="1"/>
        <rFont val="Calibri"/>
        <family val="2"/>
        <scheme val="minor"/>
      </rPr>
      <t>evidence</t>
    </r>
    <r>
      <rPr>
        <sz val="8"/>
        <color theme="1"/>
        <rFont val="Calibri"/>
        <family val="2"/>
        <scheme val="minor"/>
      </rPr>
      <t xml:space="preserve"> for </t>
    </r>
    <r>
      <rPr>
        <u/>
        <sz val="8"/>
        <color theme="1"/>
        <rFont val="Calibri"/>
        <family val="2"/>
        <scheme val="minor"/>
      </rPr>
      <t>each indicator</t>
    </r>
    <r>
      <rPr>
        <b/>
        <sz val="8"/>
        <color theme="1"/>
        <rFont val="Calibri"/>
        <family val="2"/>
        <scheme val="minor"/>
      </rPr>
      <t xml:space="preserve"> if any</t>
    </r>
    <r>
      <rPr>
        <sz val="8"/>
        <color theme="1"/>
        <rFont val="Calibri"/>
        <family val="2"/>
        <scheme val="minor"/>
      </rPr>
      <t xml:space="preserve">.  In providing </t>
    </r>
    <r>
      <rPr>
        <i/>
        <sz val="8"/>
        <color theme="1"/>
        <rFont val="Calibri"/>
        <family val="2"/>
        <scheme val="minor"/>
      </rPr>
      <t>evidence</t>
    </r>
    <r>
      <rPr>
        <sz val="8"/>
        <color theme="1"/>
        <rFont val="Calibri"/>
        <family val="2"/>
        <scheme val="minor"/>
      </rPr>
      <t xml:space="preserve">, please note the difference between </t>
    </r>
    <r>
      <rPr>
        <i/>
        <sz val="8"/>
        <color theme="1"/>
        <rFont val="Calibri"/>
        <family val="2"/>
        <scheme val="minor"/>
      </rPr>
      <t>evidence</t>
    </r>
    <r>
      <rPr>
        <sz val="8"/>
        <color theme="1"/>
        <rFont val="Calibri"/>
        <family val="2"/>
        <scheme val="minor"/>
      </rPr>
      <t xml:space="preserve"> and </t>
    </r>
    <r>
      <rPr>
        <i/>
        <sz val="8"/>
        <color theme="1"/>
        <rFont val="Calibri"/>
        <family val="2"/>
        <scheme val="minor"/>
      </rPr>
      <t>opinion</t>
    </r>
    <r>
      <rPr>
        <sz val="8"/>
        <color theme="1"/>
        <rFont val="Calibri"/>
        <family val="2"/>
        <scheme val="minor"/>
      </rPr>
      <t xml:space="preserve">.  </t>
    </r>
    <r>
      <rPr>
        <i/>
        <sz val="8"/>
        <color theme="1"/>
        <rFont val="Calibri"/>
        <family val="2"/>
        <scheme val="minor"/>
      </rPr>
      <t>Evidence</t>
    </r>
    <r>
      <rPr>
        <sz val="8"/>
        <color theme="1"/>
        <rFont val="Calibri"/>
        <family val="2"/>
        <scheme val="minor"/>
      </rPr>
      <t xml:space="preserve"> means an objective description of school or classroom practices with no interpretation.  </t>
    </r>
    <r>
      <rPr>
        <i/>
        <sz val="8"/>
        <color theme="1"/>
        <rFont val="Calibri"/>
        <family val="2"/>
        <scheme val="minor"/>
      </rPr>
      <t>Evidence</t>
    </r>
    <r>
      <rPr>
        <sz val="8"/>
        <color theme="1"/>
        <rFont val="Calibri"/>
        <family val="2"/>
        <scheme val="minor"/>
      </rPr>
      <t xml:space="preserve"> is</t>
    </r>
    <r>
      <rPr>
        <b/>
        <sz val="8"/>
        <color theme="1"/>
        <rFont val="Calibri"/>
        <family val="2"/>
        <scheme val="minor"/>
      </rPr>
      <t xml:space="preserve"> observable, objective, and free of value judgment</t>
    </r>
    <r>
      <rPr>
        <sz val="8"/>
        <color theme="1"/>
        <rFont val="Calibri"/>
        <family val="2"/>
        <scheme val="minor"/>
      </rPr>
      <t xml:space="preserve"> whereas </t>
    </r>
    <r>
      <rPr>
        <i/>
        <sz val="8"/>
        <color theme="1"/>
        <rFont val="Calibri"/>
        <family val="2"/>
        <scheme val="minor"/>
      </rPr>
      <t xml:space="preserve">opinion </t>
    </r>
    <r>
      <rPr>
        <sz val="8"/>
        <color theme="1"/>
        <rFont val="Calibri"/>
        <family val="2"/>
        <scheme val="minor"/>
      </rPr>
      <t>reflects one’s beliefs or personal preferences that are often not supported by evidence.  Examples of evidence are scripts of teacher or student comments, non-evaluative statements of observed teacher or student behavior (e.g., S</t>
    </r>
    <r>
      <rPr>
        <i/>
        <sz val="8"/>
        <color theme="1"/>
        <rFont val="Calibri"/>
        <family val="2"/>
        <scheme val="minor"/>
      </rPr>
      <t>tudents were working on the task independently</t>
    </r>
    <r>
      <rPr>
        <sz val="8"/>
        <color theme="1"/>
        <rFont val="Calibri"/>
        <family val="2"/>
        <scheme val="minor"/>
      </rPr>
      <t xml:space="preserve">), numeric information about time, student participation, resource use, etc. (e.g., </t>
    </r>
    <r>
      <rPr>
        <i/>
        <sz val="8"/>
        <color theme="1"/>
        <rFont val="Calibri"/>
        <family val="2"/>
        <scheme val="minor"/>
      </rPr>
      <t>Fifteen minutes were spent in circle time</t>
    </r>
    <r>
      <rPr>
        <sz val="8"/>
        <color theme="1"/>
        <rFont val="Calibri"/>
        <family val="2"/>
        <scheme val="minor"/>
      </rPr>
      <t xml:space="preserve">), or an observed aspect of the school or classroom environment (e.g., </t>
    </r>
    <r>
      <rPr>
        <i/>
        <sz val="8"/>
        <color theme="1"/>
        <rFont val="Calibri"/>
        <family val="2"/>
        <scheme val="minor"/>
      </rPr>
      <t>Student work samples are displayed on school walls</t>
    </r>
    <r>
      <rPr>
        <sz val="8"/>
        <color theme="1"/>
        <rFont val="Calibri"/>
        <family val="2"/>
        <scheme val="minor"/>
      </rPr>
      <t xml:space="preserve">).  
</t>
    </r>
    <r>
      <rPr>
        <b/>
        <sz val="8"/>
        <color theme="1"/>
        <rFont val="Calibri"/>
        <family val="2"/>
        <scheme val="minor"/>
      </rPr>
      <t xml:space="preserve">Note: </t>
    </r>
    <r>
      <rPr>
        <sz val="8"/>
        <color theme="1"/>
        <rFont val="Calibri"/>
        <family val="2"/>
        <scheme val="minor"/>
      </rPr>
      <t xml:space="preserve"> [Bracketed numbers] refer to materials listed in "References Cited" supporting the inclusion of specific PL Map Indicators (See </t>
    </r>
    <r>
      <rPr>
        <i/>
        <sz val="8"/>
        <color theme="1"/>
        <rFont val="Calibri"/>
        <family val="2"/>
        <scheme val="minor"/>
      </rPr>
      <t>Personalized Learning Map Development Resources</t>
    </r>
    <r>
      <rPr>
        <sz val="8"/>
        <color theme="1"/>
        <rFont val="Calibri"/>
        <family val="2"/>
        <scheme val="minor"/>
      </rPr>
      <t>page).</t>
    </r>
  </si>
  <si>
    <r>
      <t xml:space="preserve">Deci, E. L., Ryan, R. M., &amp; Williams, G. C. (1996). Need satisfaction and the self-regulation of learning. </t>
    </r>
    <r>
      <rPr>
        <i/>
        <sz val="11"/>
        <color theme="1"/>
        <rFont val="Calibri"/>
        <family val="2"/>
        <scheme val="minor"/>
      </rPr>
      <t>Learning and Individual Differences, 8</t>
    </r>
    <r>
      <rPr>
        <sz val="11"/>
        <color theme="1"/>
        <rFont val="Calibri"/>
        <family val="2"/>
        <scheme val="minor"/>
      </rPr>
      <t>, 165-183. doi: 10.1016/S1041-6080(96)90013-8. [5]</t>
    </r>
  </si>
  <si>
    <r>
      <t xml:space="preserve">Zimmerman, B. J. (2002). Becoming a self-regulated learner: An overview. </t>
    </r>
    <r>
      <rPr>
        <i/>
        <sz val="11"/>
        <color theme="1"/>
        <rFont val="Calibri"/>
        <family val="2"/>
        <scheme val="minor"/>
      </rPr>
      <t>Theory into Practice, 41</t>
    </r>
    <r>
      <rPr>
        <sz val="11"/>
        <color theme="1"/>
        <rFont val="Calibri"/>
        <family val="2"/>
        <scheme val="minor"/>
      </rPr>
      <t>(2), 64-70. [9][15]</t>
    </r>
  </si>
  <si>
    <t>Teachers rarely pre-assess students' prior knowledge or skill before teaching a new lesson or unit.</t>
  </si>
  <si>
    <t>Teachers regularly pre-assess students' prior knowledge or skill before teaching  a lesson or unit, but pre-assessment data rarely lead to changes in teachers' instructional plans.</t>
  </si>
  <si>
    <t>Teachers regularly pre-assess students' prior knowledge or skill before teaching a lesson or unit and then regularly use pre-assessment data to make changes in their instructional plans, including differentiating for individual student's readiness to learn new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</si>
</sst>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
  </numFmts>
  <fonts count="47" x14ac:knownFonts="1">
    <font>
      <sz val="11"/>
      <color theme="1"/>
      <name val="Calibri"/>
      <family val="2"/>
      <scheme val="minor"/>
    </font>
    <font>
      <b/>
      <sz val="12"/>
      <color theme="1"/>
      <name val="Calibri"/>
      <family val="2"/>
      <scheme val="minor"/>
    </font>
    <font>
      <sz val="10"/>
      <color theme="1"/>
      <name val="Calibri"/>
      <family val="2"/>
      <scheme val="minor"/>
    </font>
    <font>
      <b/>
      <i/>
      <sz val="10"/>
      <color theme="1"/>
      <name val="Calibri"/>
      <family val="2"/>
      <scheme val="minor"/>
    </font>
    <font>
      <b/>
      <i/>
      <sz val="12"/>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b/>
      <i/>
      <sz val="16"/>
      <color theme="1"/>
      <name val="Calibri"/>
      <family val="2"/>
      <scheme val="minor"/>
    </font>
    <font>
      <b/>
      <sz val="16"/>
      <color theme="1"/>
      <name val="Calibri"/>
      <family val="2"/>
      <scheme val="minor"/>
    </font>
    <font>
      <sz val="9"/>
      <name val="Calibri"/>
      <family val="2"/>
      <scheme val="minor"/>
    </font>
    <font>
      <sz val="10"/>
      <name val="Calibri"/>
      <family val="2"/>
      <scheme val="minor"/>
    </font>
    <font>
      <b/>
      <i/>
      <sz val="10"/>
      <name val="Calibri"/>
      <family val="2"/>
      <scheme val="minor"/>
    </font>
    <font>
      <b/>
      <sz val="10"/>
      <name val="Calibri"/>
      <family val="2"/>
      <scheme val="minor"/>
    </font>
    <font>
      <sz val="11"/>
      <name val="Calibri"/>
      <family val="2"/>
      <scheme val="minor"/>
    </font>
    <font>
      <b/>
      <i/>
      <sz val="8"/>
      <name val="Calibri"/>
      <family val="2"/>
      <scheme val="minor"/>
    </font>
    <font>
      <b/>
      <sz val="9"/>
      <name val="Calibri"/>
      <family val="2"/>
      <scheme val="minor"/>
    </font>
    <font>
      <b/>
      <sz val="16"/>
      <color theme="1"/>
      <name val="Calibri"/>
      <family val="2"/>
    </font>
    <font>
      <b/>
      <i/>
      <sz val="16"/>
      <color theme="1"/>
      <name val="Calibri"/>
      <family val="2"/>
      <scheme val="minor"/>
    </font>
    <font>
      <b/>
      <sz val="11"/>
      <color theme="1"/>
      <name val="Calibri"/>
      <family val="2"/>
      <scheme val="minor"/>
    </font>
    <font>
      <b/>
      <i/>
      <sz val="16"/>
      <name val="Calibri"/>
      <family val="2"/>
      <scheme val="minor"/>
    </font>
    <font>
      <b/>
      <sz val="16"/>
      <name val="Calibri"/>
      <family val="2"/>
    </font>
    <font>
      <b/>
      <sz val="8"/>
      <name val="Calibri"/>
      <family val="2"/>
      <scheme val="minor"/>
    </font>
    <font>
      <b/>
      <sz val="11"/>
      <name val="Calibri"/>
      <family val="2"/>
      <scheme val="minor"/>
    </font>
    <font>
      <sz val="12"/>
      <name val="Calibri"/>
      <family val="2"/>
      <scheme val="minor"/>
    </font>
    <font>
      <b/>
      <sz val="12"/>
      <name val="Calibri"/>
      <family val="2"/>
      <scheme val="minor"/>
    </font>
    <font>
      <sz val="8"/>
      <color theme="1"/>
      <name val="Calibri"/>
      <family val="2"/>
      <scheme val="minor"/>
    </font>
    <font>
      <sz val="11"/>
      <color theme="1"/>
      <name val="Calibri"/>
      <family val="2"/>
      <scheme val="minor"/>
    </font>
    <font>
      <sz val="10"/>
      <name val="Arial"/>
      <family val="2"/>
    </font>
    <font>
      <b/>
      <sz val="10"/>
      <name val="Arial"/>
      <family val="2"/>
    </font>
    <font>
      <b/>
      <sz val="16"/>
      <name val="Arial"/>
      <family val="2"/>
    </font>
    <font>
      <b/>
      <sz val="12"/>
      <name val="Arial"/>
      <family val="2"/>
    </font>
    <font>
      <sz val="11"/>
      <color indexed="8"/>
      <name val="Calibri"/>
      <family val="2"/>
    </font>
    <font>
      <i/>
      <sz val="8"/>
      <color theme="1"/>
      <name val="Calibri"/>
      <family val="2"/>
      <scheme val="minor"/>
    </font>
    <font>
      <b/>
      <sz val="8"/>
      <color theme="1"/>
      <name val="Calibri"/>
      <family val="2"/>
      <scheme val="minor"/>
    </font>
    <font>
      <u/>
      <sz val="8"/>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u/>
      <sz val="9"/>
      <color theme="1"/>
      <name val="Calibri"/>
      <family val="2"/>
      <scheme val="minor"/>
    </font>
    <font>
      <b/>
      <i/>
      <sz val="9"/>
      <color theme="1"/>
      <name val="Calibri"/>
      <family val="2"/>
      <scheme val="minor"/>
    </font>
    <font>
      <sz val="12"/>
      <name val="Arial"/>
      <family val="2"/>
    </font>
    <font>
      <b/>
      <sz val="10"/>
      <color theme="1"/>
      <name val="Calibri"/>
      <family val="2"/>
      <scheme val="minor"/>
    </font>
    <font>
      <i/>
      <sz val="11"/>
      <color theme="1"/>
      <name val="Calibri"/>
      <family val="2"/>
      <scheme val="minor"/>
    </font>
    <font>
      <vertAlign val="superscript"/>
      <sz val="11"/>
      <color theme="1"/>
      <name val="Calibri"/>
      <family val="2"/>
      <scheme val="minor"/>
    </font>
    <font>
      <sz val="11"/>
      <color rgb="FF000000"/>
      <name val="Calibri"/>
      <family val="2"/>
      <scheme val="minor"/>
    </font>
    <font>
      <i/>
      <sz val="11"/>
      <color rgb="FF00000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6" tint="0.59999389629810485"/>
        <bgColor indexed="64"/>
      </patternFill>
    </fill>
    <fill>
      <patternFill patternType="solid">
        <fgColor rgb="FFFF99FF"/>
        <bgColor indexed="64"/>
      </patternFill>
    </fill>
    <fill>
      <patternFill patternType="solid">
        <fgColor theme="3" tint="0.59999389629810485"/>
        <bgColor indexed="64"/>
      </patternFill>
    </fill>
    <fill>
      <patternFill patternType="solid">
        <fgColor rgb="FFFF7C80"/>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76">
    <border>
      <left/>
      <right/>
      <top/>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auto="1"/>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s>
  <cellStyleXfs count="2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8" fillId="0" borderId="0"/>
    <xf numFmtId="0" fontId="27" fillId="0" borderId="0"/>
    <xf numFmtId="44" fontId="32" fillId="0" borderId="0" applyFont="0" applyFill="0" applyBorder="0" applyAlignment="0" applyProtection="0"/>
    <xf numFmtId="0" fontId="32" fillId="0" borderId="0"/>
    <xf numFmtId="49" fontId="2" fillId="0" borderId="0">
      <alignment horizontal="left"/>
    </xf>
    <xf numFmtId="43"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cellStyleXfs>
  <cellXfs count="515">
    <xf numFmtId="0" fontId="0" fillId="0" borderId="0" xfId="0"/>
    <xf numFmtId="0" fontId="0" fillId="0" borderId="0" xfId="0" applyAlignment="1">
      <alignment horizontal="center"/>
    </xf>
    <xf numFmtId="0" fontId="2" fillId="0" borderId="14" xfId="0" applyFont="1" applyBorder="1" applyAlignment="1">
      <alignment horizontal="center" vertical="center"/>
    </xf>
    <xf numFmtId="0" fontId="9" fillId="0" borderId="0" xfId="0" applyFont="1" applyBorder="1" applyAlignment="1">
      <alignment vertical="center"/>
    </xf>
    <xf numFmtId="0" fontId="3" fillId="0" borderId="16"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wrapText="1"/>
    </xf>
    <xf numFmtId="0" fontId="11" fillId="0" borderId="14" xfId="0" applyFont="1" applyBorder="1" applyAlignment="1">
      <alignment horizontal="center" vertical="center"/>
    </xf>
    <xf numFmtId="0" fontId="12" fillId="0" borderId="16" xfId="0" applyFont="1" applyBorder="1" applyAlignment="1">
      <alignment horizontal="center" vertical="center"/>
    </xf>
    <xf numFmtId="0" fontId="14" fillId="0" borderId="0" xfId="0" applyFont="1"/>
    <xf numFmtId="0" fontId="14" fillId="0" borderId="0" xfId="0" applyFont="1" applyAlignment="1">
      <alignment horizontal="left"/>
    </xf>
    <xf numFmtId="0" fontId="15" fillId="0" borderId="26" xfId="0" applyFont="1" applyBorder="1" applyAlignment="1">
      <alignment horizontal="center" vertical="center" wrapText="1"/>
    </xf>
    <xf numFmtId="1" fontId="13" fillId="0" borderId="27" xfId="0" applyNumberFormat="1" applyFont="1" applyBorder="1" applyAlignment="1" applyProtection="1">
      <alignment horizontal="center" vertical="center"/>
      <protection locked="0"/>
    </xf>
    <xf numFmtId="0" fontId="16" fillId="0" borderId="36" xfId="0" applyFont="1" applyBorder="1" applyAlignment="1">
      <alignment horizontal="center" vertical="center"/>
    </xf>
    <xf numFmtId="0" fontId="16" fillId="0" borderId="35"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26" xfId="0" applyFont="1" applyFill="1" applyBorder="1" applyAlignment="1">
      <alignment horizontal="center" vertical="center" wrapText="1"/>
    </xf>
    <xf numFmtId="0" fontId="16" fillId="0" borderId="14" xfId="0" applyFont="1" applyBorder="1" applyAlignment="1">
      <alignment horizontal="center" vertical="center"/>
    </xf>
    <xf numFmtId="0" fontId="19" fillId="0" borderId="0" xfId="0" applyFont="1"/>
    <xf numFmtId="0" fontId="16" fillId="0" borderId="32" xfId="0" applyFont="1" applyBorder="1" applyAlignment="1">
      <alignment horizontal="center" vertical="center"/>
    </xf>
    <xf numFmtId="0" fontId="13" fillId="0" borderId="3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6" fillId="0" borderId="59" xfId="0" applyFont="1" applyBorder="1" applyAlignment="1" applyProtection="1">
      <alignment horizontal="center" vertical="center"/>
      <protection locked="0"/>
    </xf>
    <xf numFmtId="0" fontId="16" fillId="0" borderId="60" xfId="0" applyFont="1" applyBorder="1" applyAlignment="1">
      <alignment horizontal="center" vertical="center" wrapText="1"/>
    </xf>
    <xf numFmtId="0" fontId="16" fillId="0" borderId="63" xfId="0" applyFont="1" applyBorder="1" applyAlignment="1" applyProtection="1">
      <alignment horizontal="center" vertical="center"/>
      <protection locked="0"/>
    </xf>
    <xf numFmtId="0" fontId="16" fillId="0" borderId="0" xfId="0" applyFont="1" applyBorder="1" applyAlignment="1">
      <alignment horizontal="center" vertical="center" wrapText="1"/>
    </xf>
    <xf numFmtId="0" fontId="23" fillId="0" borderId="0" xfId="0" applyFont="1"/>
    <xf numFmtId="0" fontId="16" fillId="7" borderId="22" xfId="0" applyFont="1" applyFill="1" applyBorder="1" applyAlignment="1">
      <alignment horizontal="center" vertical="center" wrapText="1"/>
    </xf>
    <xf numFmtId="0" fontId="16" fillId="7" borderId="50"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16" fillId="7" borderId="14"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5" fillId="7" borderId="27" xfId="0" applyFont="1" applyFill="1" applyBorder="1" applyAlignment="1">
      <alignment horizontal="left" vertical="center" wrapText="1"/>
    </xf>
    <xf numFmtId="0" fontId="5" fillId="7" borderId="39" xfId="0" applyFont="1" applyFill="1" applyBorder="1" applyAlignment="1">
      <alignment horizontal="left" vertical="center" wrapText="1"/>
    </xf>
    <xf numFmtId="0" fontId="5" fillId="7" borderId="29" xfId="0" applyFont="1" applyFill="1" applyBorder="1" applyAlignment="1">
      <alignment horizontal="left" vertical="center" wrapText="1"/>
    </xf>
    <xf numFmtId="0" fontId="2" fillId="0" borderId="0" xfId="0" applyFont="1"/>
    <xf numFmtId="0" fontId="10" fillId="0" borderId="38" xfId="0" applyFont="1" applyBorder="1" applyAlignment="1">
      <alignment horizontal="left" vertical="center" wrapText="1"/>
    </xf>
    <xf numFmtId="0" fontId="5" fillId="7" borderId="28" xfId="0" applyFont="1" applyFill="1" applyBorder="1" applyAlignment="1">
      <alignment horizontal="left" vertical="center" wrapText="1"/>
    </xf>
    <xf numFmtId="0" fontId="10" fillId="0" borderId="47" xfId="0" applyFont="1" applyBorder="1" applyAlignment="1">
      <alignment horizontal="left" vertical="center" wrapText="1"/>
    </xf>
    <xf numFmtId="0" fontId="10" fillId="0" borderId="25" xfId="0" applyFont="1" applyBorder="1" applyAlignment="1">
      <alignment horizontal="left" vertical="center" wrapText="1"/>
    </xf>
    <xf numFmtId="0" fontId="10" fillId="0" borderId="49" xfId="0" applyFont="1" applyBorder="1" applyAlignment="1">
      <alignment horizontal="left" vertical="center" wrapText="1"/>
    </xf>
    <xf numFmtId="0" fontId="10" fillId="0" borderId="61" xfId="0" applyFont="1" applyBorder="1" applyAlignment="1">
      <alignment horizontal="left" vertical="center" wrapText="1"/>
    </xf>
    <xf numFmtId="0" fontId="16" fillId="0" borderId="28" xfId="0" applyFont="1" applyBorder="1" applyAlignment="1" applyProtection="1">
      <alignment horizontal="center" vertical="center"/>
      <protection locked="0"/>
    </xf>
    <xf numFmtId="0" fontId="14" fillId="0" borderId="0" xfId="0" applyFont="1" applyAlignment="1"/>
    <xf numFmtId="0" fontId="10" fillId="0" borderId="66"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2" xfId="0" applyFont="1" applyFill="1" applyBorder="1" applyAlignment="1" applyProtection="1">
      <alignment horizontal="left" vertical="top" wrapText="1"/>
    </xf>
    <xf numFmtId="0" fontId="10" fillId="0" borderId="55" xfId="0"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10" fillId="0" borderId="68" xfId="0" applyFont="1" applyFill="1" applyBorder="1" applyAlignment="1" applyProtection="1">
      <alignment horizontal="left" vertical="top" wrapText="1"/>
    </xf>
    <xf numFmtId="0" fontId="10" fillId="0" borderId="33" xfId="0"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0" fontId="10" fillId="0" borderId="24" xfId="0" applyFont="1" applyBorder="1" applyAlignment="1">
      <alignment horizontal="left" vertical="center" wrapText="1"/>
    </xf>
    <xf numFmtId="0" fontId="10" fillId="0" borderId="4" xfId="0" applyFont="1" applyFill="1" applyBorder="1" applyAlignment="1" applyProtection="1">
      <alignment horizontal="left" vertical="center" wrapText="1"/>
    </xf>
    <xf numFmtId="0" fontId="10" fillId="0" borderId="46" xfId="0" applyFont="1" applyFill="1" applyBorder="1" applyAlignment="1" applyProtection="1">
      <alignment horizontal="left" vertical="center" wrapText="1"/>
    </xf>
    <xf numFmtId="0" fontId="10" fillId="0" borderId="46" xfId="0" applyFont="1" applyFill="1" applyBorder="1" applyAlignment="1" applyProtection="1">
      <alignment horizontal="left" vertical="top" wrapText="1"/>
    </xf>
    <xf numFmtId="0" fontId="10" fillId="0" borderId="10" xfId="0" applyFont="1" applyFill="1" applyBorder="1" applyAlignment="1" applyProtection="1">
      <alignment horizontal="left" vertical="top" wrapText="1"/>
    </xf>
    <xf numFmtId="0" fontId="10" fillId="0" borderId="53"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10" fillId="0" borderId="45" xfId="0" applyFont="1" applyFill="1" applyBorder="1" applyAlignment="1" applyProtection="1">
      <alignment horizontal="left" vertical="top" wrapText="1"/>
    </xf>
    <xf numFmtId="0" fontId="10" fillId="0" borderId="54" xfId="0" applyFont="1" applyFill="1" applyBorder="1" applyAlignment="1" applyProtection="1">
      <alignment horizontal="left" wrapText="1"/>
    </xf>
    <xf numFmtId="0" fontId="10" fillId="0" borderId="12" xfId="0" applyFont="1" applyFill="1" applyBorder="1" applyAlignment="1" applyProtection="1">
      <alignment horizontal="left" wrapText="1"/>
    </xf>
    <xf numFmtId="0" fontId="10" fillId="0" borderId="13" xfId="0" applyFont="1" applyFill="1" applyBorder="1" applyAlignment="1" applyProtection="1">
      <alignment horizontal="left" wrapText="1"/>
    </xf>
    <xf numFmtId="0" fontId="10" fillId="0" borderId="54" xfId="0" applyFont="1" applyFill="1" applyBorder="1" applyAlignment="1" applyProtection="1">
      <alignment horizontal="left" vertical="top" wrapText="1"/>
    </xf>
    <xf numFmtId="0" fontId="10" fillId="0" borderId="13" xfId="0" applyFont="1" applyFill="1" applyBorder="1" applyAlignment="1" applyProtection="1">
      <alignment horizontal="left" vertical="top" wrapText="1"/>
    </xf>
    <xf numFmtId="0" fontId="10" fillId="0" borderId="44"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0" fillId="0" borderId="45"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7" xfId="0" applyFont="1" applyFill="1" applyBorder="1" applyAlignment="1" applyProtection="1">
      <alignment horizontal="left" vertical="center" wrapText="1"/>
    </xf>
    <xf numFmtId="0" fontId="2" fillId="0" borderId="0" xfId="0" applyFont="1" applyAlignment="1">
      <alignment wrapText="1"/>
    </xf>
    <xf numFmtId="0" fontId="13" fillId="0" borderId="59" xfId="0" applyFont="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49" xfId="0" applyFont="1" applyBorder="1" applyAlignment="1">
      <alignment horizontal="center" vertical="center" wrapText="1"/>
    </xf>
    <xf numFmtId="0" fontId="16" fillId="0" borderId="41" xfId="0" applyFont="1" applyFill="1" applyBorder="1" applyAlignment="1">
      <alignment horizontal="center" vertical="center" wrapText="1"/>
    </xf>
    <xf numFmtId="0" fontId="14" fillId="0" borderId="69" xfId="0" applyFont="1" applyBorder="1"/>
    <xf numFmtId="0" fontId="14" fillId="0" borderId="70" xfId="0" applyFont="1" applyBorder="1"/>
    <xf numFmtId="0" fontId="14" fillId="0" borderId="64" xfId="0" applyFont="1" applyBorder="1"/>
    <xf numFmtId="0" fontId="10" fillId="0" borderId="36" xfId="0" applyFont="1" applyBorder="1" applyAlignment="1">
      <alignment horizontal="center" vertical="center"/>
    </xf>
    <xf numFmtId="0" fontId="10" fillId="0" borderId="17" xfId="0" applyFont="1" applyBorder="1" applyAlignment="1">
      <alignment horizontal="center" vertical="center"/>
    </xf>
    <xf numFmtId="0" fontId="10" fillId="0" borderId="8" xfId="0" applyFont="1" applyBorder="1" applyAlignment="1">
      <alignment horizontal="center" vertical="center"/>
    </xf>
    <xf numFmtId="0" fontId="16" fillId="0" borderId="52" xfId="0" applyFont="1" applyBorder="1" applyAlignment="1" applyProtection="1">
      <alignment horizontal="center" vertical="center"/>
      <protection locked="0"/>
    </xf>
    <xf numFmtId="0" fontId="5" fillId="7" borderId="31" xfId="0" applyFont="1" applyFill="1" applyBorder="1" applyAlignment="1">
      <alignment horizontal="left" vertical="center" wrapText="1"/>
    </xf>
    <xf numFmtId="0" fontId="16" fillId="2" borderId="0"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5" fillId="7" borderId="51" xfId="0" applyFont="1" applyFill="1" applyBorder="1" applyAlignment="1">
      <alignment horizontal="left" vertical="center" wrapText="1"/>
    </xf>
    <xf numFmtId="0" fontId="5" fillId="7" borderId="37" xfId="0" applyFont="1" applyFill="1" applyBorder="1" applyAlignment="1">
      <alignment horizontal="left" vertical="center" wrapText="1"/>
    </xf>
    <xf numFmtId="0" fontId="10" fillId="0" borderId="4" xfId="0" applyFont="1" applyFill="1" applyBorder="1" applyAlignment="1" applyProtection="1">
      <alignment horizontal="left" vertical="top" wrapText="1"/>
    </xf>
    <xf numFmtId="0" fontId="16" fillId="0" borderId="63" xfId="0" applyFont="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62" xfId="0" applyFont="1" applyBorder="1" applyAlignment="1">
      <alignment horizontal="center" vertical="center" wrapText="1"/>
    </xf>
    <xf numFmtId="0" fontId="5" fillId="7" borderId="32" xfId="0" applyFont="1" applyFill="1" applyBorder="1" applyAlignment="1">
      <alignment horizontal="center" vertical="center" wrapText="1"/>
    </xf>
    <xf numFmtId="0" fontId="10" fillId="2" borderId="71" xfId="0" applyFont="1" applyFill="1" applyBorder="1" applyAlignment="1" applyProtection="1">
      <alignment horizontal="left" vertical="top" wrapText="1"/>
    </xf>
    <xf numFmtId="0" fontId="10" fillId="2" borderId="33" xfId="0" applyFont="1" applyFill="1" applyBorder="1" applyAlignment="1" applyProtection="1">
      <alignment horizontal="left" vertical="top" wrapText="1"/>
    </xf>
    <xf numFmtId="0" fontId="10" fillId="2" borderId="37" xfId="0" applyFont="1" applyFill="1" applyBorder="1" applyAlignment="1" applyProtection="1">
      <alignment horizontal="left" vertical="top" wrapText="1"/>
    </xf>
    <xf numFmtId="0" fontId="11" fillId="0" borderId="31"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13" fillId="11" borderId="14" xfId="0" applyFont="1" applyFill="1" applyBorder="1" applyAlignment="1">
      <alignment horizontal="center" vertical="center"/>
    </xf>
    <xf numFmtId="0" fontId="13" fillId="11" borderId="16" xfId="0" applyFont="1" applyFill="1" applyBorder="1" applyAlignment="1">
      <alignment horizontal="center" vertical="center" wrapText="1"/>
    </xf>
    <xf numFmtId="0" fontId="13" fillId="12" borderId="14" xfId="0" applyFont="1" applyFill="1" applyBorder="1" applyAlignment="1">
      <alignment horizontal="center" vertical="center"/>
    </xf>
    <xf numFmtId="0" fontId="13" fillId="12" borderId="16" xfId="0" applyFont="1" applyFill="1" applyBorder="1" applyAlignment="1">
      <alignment horizontal="center" vertical="center" wrapText="1"/>
    </xf>
    <xf numFmtId="0" fontId="13" fillId="11" borderId="6" xfId="0" applyFont="1" applyFill="1" applyBorder="1" applyAlignment="1">
      <alignment horizontal="center" vertical="center"/>
    </xf>
    <xf numFmtId="0" fontId="13" fillId="12" borderId="6" xfId="0" applyFont="1" applyFill="1" applyBorder="1" applyAlignment="1">
      <alignment horizontal="center" vertical="center"/>
    </xf>
    <xf numFmtId="0" fontId="13" fillId="10" borderId="14" xfId="0" applyFont="1" applyFill="1" applyBorder="1" applyAlignment="1">
      <alignment horizontal="center" vertical="center"/>
    </xf>
    <xf numFmtId="0" fontId="13" fillId="10" borderId="16" xfId="0" applyFont="1" applyFill="1" applyBorder="1" applyAlignment="1">
      <alignment horizontal="center" vertical="center" wrapText="1"/>
    </xf>
    <xf numFmtId="0" fontId="13" fillId="10" borderId="8" xfId="0" applyFont="1" applyFill="1" applyBorder="1" applyAlignment="1">
      <alignment horizontal="center" vertical="center"/>
    </xf>
    <xf numFmtId="0" fontId="13" fillId="13" borderId="14" xfId="0" applyFont="1" applyFill="1" applyBorder="1" applyAlignment="1">
      <alignment horizontal="center" vertical="center"/>
    </xf>
    <xf numFmtId="0" fontId="13" fillId="13" borderId="16" xfId="0" applyFont="1" applyFill="1" applyBorder="1" applyAlignment="1">
      <alignment horizontal="center" vertical="center" wrapText="1"/>
    </xf>
    <xf numFmtId="0" fontId="0" fillId="8" borderId="11" xfId="0" applyFill="1" applyBorder="1" applyAlignment="1">
      <alignment horizontal="center" vertical="center"/>
    </xf>
    <xf numFmtId="0" fontId="0" fillId="6" borderId="11" xfId="0" applyFill="1" applyBorder="1" applyAlignment="1">
      <alignment horizontal="center" vertical="center"/>
    </xf>
    <xf numFmtId="0" fontId="0" fillId="5" borderId="6" xfId="0" applyFill="1" applyBorder="1" applyAlignment="1">
      <alignment horizontal="center" vertical="center"/>
    </xf>
    <xf numFmtId="0" fontId="0" fillId="9" borderId="17" xfId="0" applyFill="1" applyBorder="1" applyAlignment="1">
      <alignment horizontal="center" vertical="center"/>
    </xf>
    <xf numFmtId="0" fontId="0" fillId="4" borderId="8" xfId="0" applyFill="1" applyBorder="1" applyAlignment="1">
      <alignment horizontal="center" vertical="center"/>
    </xf>
    <xf numFmtId="0" fontId="14" fillId="0" borderId="57" xfId="0" applyFont="1" applyBorder="1" applyAlignment="1">
      <alignment horizontal="left" vertical="center"/>
    </xf>
    <xf numFmtId="0" fontId="14" fillId="0" borderId="25" xfId="0" applyFont="1" applyBorder="1" applyAlignment="1">
      <alignment horizontal="left" vertical="center"/>
    </xf>
    <xf numFmtId="0" fontId="14" fillId="0" borderId="61" xfId="0" applyFont="1" applyBorder="1" applyAlignment="1">
      <alignment horizontal="left" vertical="center"/>
    </xf>
    <xf numFmtId="0" fontId="14" fillId="0" borderId="24" xfId="0" applyFont="1" applyBorder="1" applyAlignment="1">
      <alignment horizontal="left" vertical="center"/>
    </xf>
    <xf numFmtId="0" fontId="5" fillId="7" borderId="35" xfId="0" applyFont="1" applyFill="1" applyBorder="1" applyAlignment="1">
      <alignment horizontal="left" vertical="center" wrapText="1"/>
    </xf>
    <xf numFmtId="0" fontId="10" fillId="0" borderId="34" xfId="0" applyFont="1" applyFill="1" applyBorder="1" applyAlignment="1" applyProtection="1">
      <alignment horizontal="left" vertical="top" wrapText="1"/>
    </xf>
    <xf numFmtId="0" fontId="10" fillId="0" borderId="23" xfId="0" applyFont="1" applyFill="1" applyBorder="1" applyAlignment="1" applyProtection="1">
      <alignment horizontal="left" vertical="top" wrapText="1"/>
    </xf>
    <xf numFmtId="0" fontId="10" fillId="0" borderId="12" xfId="0" applyFont="1" applyFill="1" applyBorder="1" applyAlignment="1" applyProtection="1">
      <alignment horizontal="left" vertical="top" wrapText="1"/>
    </xf>
    <xf numFmtId="0" fontId="10" fillId="0" borderId="4" xfId="0" applyFont="1" applyFill="1" applyBorder="1" applyAlignment="1" applyProtection="1">
      <alignment horizontal="left" vertical="top" wrapText="1"/>
    </xf>
    <xf numFmtId="0" fontId="10" fillId="0" borderId="2" xfId="0" applyFont="1" applyFill="1" applyBorder="1" applyAlignment="1" applyProtection="1">
      <alignment horizontal="left" vertical="top" wrapText="1"/>
    </xf>
    <xf numFmtId="0" fontId="5" fillId="7" borderId="13" xfId="0" applyFont="1" applyFill="1" applyBorder="1" applyAlignment="1">
      <alignment horizontal="left" vertical="center" wrapText="1"/>
    </xf>
    <xf numFmtId="0" fontId="10" fillId="0" borderId="45" xfId="0" applyFont="1" applyFill="1" applyBorder="1" applyAlignment="1" applyProtection="1">
      <alignment horizontal="left" vertical="top" wrapText="1"/>
    </xf>
    <xf numFmtId="0" fontId="10" fillId="0" borderId="46" xfId="0" applyFont="1" applyFill="1" applyBorder="1" applyAlignment="1" applyProtection="1">
      <alignment horizontal="left" vertical="top" wrapText="1"/>
    </xf>
    <xf numFmtId="0" fontId="10" fillId="0" borderId="5" xfId="0"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10" fillId="0" borderId="44" xfId="0" applyFont="1" applyFill="1" applyBorder="1" applyAlignment="1" applyProtection="1">
      <alignment horizontal="left" vertical="top" wrapText="1"/>
    </xf>
    <xf numFmtId="0" fontId="10" fillId="0" borderId="10" xfId="0" applyFont="1" applyFill="1" applyBorder="1" applyAlignment="1" applyProtection="1">
      <alignment horizontal="left" vertical="top" wrapText="1"/>
    </xf>
    <xf numFmtId="1" fontId="13" fillId="0" borderId="41" xfId="0" applyNumberFormat="1"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9" xfId="0" applyFont="1" applyFill="1" applyBorder="1" applyAlignment="1" applyProtection="1">
      <alignment horizontal="left" vertical="top" wrapText="1"/>
    </xf>
    <xf numFmtId="0" fontId="13" fillId="0" borderId="21" xfId="0" applyFont="1" applyBorder="1" applyAlignment="1" applyProtection="1">
      <alignment horizontal="center" vertical="center"/>
      <protection locked="0"/>
    </xf>
    <xf numFmtId="0" fontId="10" fillId="0" borderId="6" xfId="0" applyFont="1" applyBorder="1" applyAlignment="1">
      <alignment horizontal="center" vertical="center"/>
    </xf>
    <xf numFmtId="0" fontId="13" fillId="0" borderId="28" xfId="0" applyFont="1" applyBorder="1" applyAlignment="1" applyProtection="1">
      <alignment horizontal="center" vertical="center"/>
      <protection locked="0"/>
    </xf>
    <xf numFmtId="0" fontId="10" fillId="0" borderId="67" xfId="0" applyFont="1" applyFill="1" applyBorder="1" applyAlignment="1" applyProtection="1">
      <alignment horizontal="left" vertical="top" wrapText="1"/>
    </xf>
    <xf numFmtId="0" fontId="11" fillId="0" borderId="41"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5" fillId="7" borderId="31" xfId="0" applyFont="1" applyFill="1" applyBorder="1" applyAlignment="1">
      <alignment horizontal="left" vertical="center" wrapText="1"/>
    </xf>
    <xf numFmtId="0" fontId="5" fillId="7" borderId="41" xfId="0" applyFont="1" applyFill="1" applyBorder="1" applyAlignment="1">
      <alignment horizontal="left" vertical="center" wrapText="1"/>
    </xf>
    <xf numFmtId="0" fontId="31" fillId="14" borderId="0" xfId="17" applyFont="1" applyFill="1" applyBorder="1" applyAlignment="1">
      <alignment horizontal="left" vertical="center"/>
    </xf>
    <xf numFmtId="0" fontId="29" fillId="14" borderId="0" xfId="17" applyFont="1" applyFill="1" applyBorder="1" applyAlignment="1">
      <alignment horizontal="right" vertical="center"/>
    </xf>
    <xf numFmtId="0" fontId="29" fillId="14" borderId="0" xfId="17" applyFont="1" applyFill="1" applyBorder="1" applyAlignment="1">
      <alignment horizontal="left" vertical="center"/>
    </xf>
    <xf numFmtId="0" fontId="30" fillId="14" borderId="0" xfId="17" applyFont="1" applyFill="1" applyBorder="1" applyAlignment="1">
      <alignment horizontal="center" vertical="center"/>
    </xf>
    <xf numFmtId="0" fontId="28" fillId="14" borderId="70" xfId="17" applyFill="1" applyBorder="1"/>
    <xf numFmtId="0" fontId="28" fillId="14" borderId="21" xfId="17" applyFill="1" applyBorder="1"/>
    <xf numFmtId="0" fontId="28" fillId="14" borderId="64" xfId="17" applyFill="1" applyBorder="1"/>
    <xf numFmtId="0" fontId="29" fillId="14" borderId="42" xfId="17" applyFont="1" applyFill="1" applyBorder="1" applyAlignment="1">
      <alignment horizontal="left" vertical="center"/>
    </xf>
    <xf numFmtId="0" fontId="28" fillId="2" borderId="70" xfId="17" applyFill="1" applyBorder="1"/>
    <xf numFmtId="0" fontId="30" fillId="14" borderId="21" xfId="17" applyFont="1" applyFill="1" applyBorder="1" applyAlignment="1">
      <alignment horizontal="center" vertical="center"/>
    </xf>
    <xf numFmtId="0" fontId="31" fillId="14" borderId="21" xfId="17" applyFont="1" applyFill="1" applyBorder="1" applyAlignment="1">
      <alignment horizontal="left" vertical="center"/>
    </xf>
    <xf numFmtId="0" fontId="29" fillId="14" borderId="42" xfId="17" applyFont="1" applyFill="1" applyBorder="1" applyAlignment="1">
      <alignment horizontal="right" vertical="center"/>
    </xf>
    <xf numFmtId="0" fontId="29" fillId="14" borderId="63" xfId="17" applyFont="1" applyFill="1" applyBorder="1" applyAlignment="1">
      <alignment horizontal="right" vertical="center"/>
    </xf>
    <xf numFmtId="0" fontId="29" fillId="14" borderId="21" xfId="17" applyFont="1" applyFill="1" applyBorder="1" applyAlignment="1">
      <alignment horizontal="left" vertical="center"/>
    </xf>
    <xf numFmtId="0" fontId="13" fillId="15" borderId="14" xfId="0" applyFont="1" applyFill="1" applyBorder="1" applyAlignment="1">
      <alignment horizontal="center" vertical="center"/>
    </xf>
    <xf numFmtId="0" fontId="13" fillId="15" borderId="16" xfId="0" applyFont="1" applyFill="1" applyBorder="1" applyAlignment="1">
      <alignment horizontal="center" vertical="center" wrapText="1"/>
    </xf>
    <xf numFmtId="0" fontId="13" fillId="15" borderId="3" xfId="0" applyFont="1" applyFill="1" applyBorder="1" applyAlignment="1">
      <alignment horizontal="center" vertical="center"/>
    </xf>
    <xf numFmtId="0" fontId="13" fillId="15" borderId="47" xfId="0" applyFont="1" applyFill="1" applyBorder="1" applyAlignment="1">
      <alignment horizontal="center" vertical="center" wrapText="1"/>
    </xf>
    <xf numFmtId="0" fontId="13" fillId="16" borderId="14" xfId="0" applyFont="1" applyFill="1" applyBorder="1" applyAlignment="1">
      <alignment horizontal="center" vertical="center"/>
    </xf>
    <xf numFmtId="0" fontId="13" fillId="16" borderId="16" xfId="0" applyFont="1" applyFill="1" applyBorder="1" applyAlignment="1">
      <alignment horizontal="center" vertical="center" wrapText="1"/>
    </xf>
    <xf numFmtId="0" fontId="13" fillId="16" borderId="6" xfId="0" applyFont="1" applyFill="1" applyBorder="1" applyAlignment="1">
      <alignment horizontal="center" vertical="center"/>
    </xf>
    <xf numFmtId="0" fontId="13" fillId="16" borderId="25" xfId="0" applyFont="1" applyFill="1" applyBorder="1" applyAlignment="1">
      <alignment horizontal="center" vertical="center" wrapText="1"/>
    </xf>
    <xf numFmtId="0" fontId="13" fillId="17" borderId="14" xfId="0" applyFont="1" applyFill="1" applyBorder="1" applyAlignment="1">
      <alignment horizontal="center" vertical="center"/>
    </xf>
    <xf numFmtId="0" fontId="13" fillId="17" borderId="16" xfId="0" applyFont="1" applyFill="1" applyBorder="1" applyAlignment="1">
      <alignment horizontal="center" vertical="center" wrapText="1"/>
    </xf>
    <xf numFmtId="0" fontId="13" fillId="17" borderId="6" xfId="0" applyFont="1" applyFill="1" applyBorder="1" applyAlignment="1">
      <alignment horizontal="center" vertical="center"/>
    </xf>
    <xf numFmtId="0" fontId="13" fillId="17" borderId="25" xfId="0" applyFont="1" applyFill="1" applyBorder="1" applyAlignment="1">
      <alignment horizontal="center" vertical="center" wrapText="1"/>
    </xf>
    <xf numFmtId="0" fontId="5" fillId="7" borderId="52" xfId="0" applyFont="1" applyFill="1" applyBorder="1" applyAlignment="1">
      <alignment vertical="center" wrapText="1"/>
    </xf>
    <xf numFmtId="0" fontId="9" fillId="0" borderId="74" xfId="0" applyFont="1" applyBorder="1" applyAlignment="1">
      <alignment vertical="center"/>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23" xfId="0" applyFont="1" applyBorder="1" applyAlignment="1">
      <alignment horizontal="center" vertical="center" wrapText="1"/>
    </xf>
    <xf numFmtId="0" fontId="13" fillId="0" borderId="27" xfId="0" applyFont="1" applyBorder="1" applyAlignment="1" applyProtection="1">
      <alignment horizontal="center" vertical="center"/>
      <protection locked="0"/>
    </xf>
    <xf numFmtId="0" fontId="11" fillId="0" borderId="51" xfId="0" applyFont="1" applyBorder="1" applyAlignment="1" applyProtection="1">
      <alignment horizontal="left" vertical="center" wrapText="1"/>
      <protection locked="0"/>
    </xf>
    <xf numFmtId="0" fontId="16" fillId="0" borderId="2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1" fillId="0" borderId="30" xfId="0" applyFont="1" applyBorder="1" applyAlignment="1" applyProtection="1">
      <alignment horizontal="left" vertical="center" wrapText="1"/>
      <protection locked="0"/>
    </xf>
    <xf numFmtId="0" fontId="16" fillId="7" borderId="1" xfId="0" applyFont="1" applyFill="1" applyBorder="1" applyAlignment="1">
      <alignment horizontal="center" vertical="center" wrapText="1"/>
    </xf>
    <xf numFmtId="0" fontId="10" fillId="0" borderId="0" xfId="0" applyFont="1" applyFill="1" applyBorder="1" applyAlignment="1" applyProtection="1">
      <alignment horizontal="left" vertical="top" wrapText="1"/>
    </xf>
    <xf numFmtId="0" fontId="16" fillId="0" borderId="14" xfId="0" applyFont="1" applyBorder="1" applyAlignment="1">
      <alignment horizontal="center" vertical="center" wrapText="1"/>
    </xf>
    <xf numFmtId="0" fontId="16" fillId="7" borderId="56" xfId="0" applyFont="1" applyFill="1" applyBorder="1" applyAlignment="1">
      <alignment horizontal="center" vertical="center" wrapText="1"/>
    </xf>
    <xf numFmtId="0" fontId="10" fillId="0" borderId="73" xfId="0" applyFont="1" applyBorder="1" applyAlignment="1">
      <alignment horizontal="center" vertical="center"/>
    </xf>
    <xf numFmtId="0" fontId="5" fillId="7" borderId="59" xfId="0" applyFont="1" applyFill="1" applyBorder="1" applyAlignment="1">
      <alignment horizontal="left" vertical="center" wrapText="1"/>
    </xf>
    <xf numFmtId="0" fontId="10" fillId="0" borderId="10" xfId="0" applyFont="1" applyBorder="1" applyAlignment="1">
      <alignment horizontal="left" vertical="center" wrapText="1"/>
    </xf>
    <xf numFmtId="0" fontId="13" fillId="18" borderId="8" xfId="0" applyFont="1" applyFill="1" applyBorder="1" applyAlignment="1">
      <alignment horizontal="center" vertical="center"/>
    </xf>
    <xf numFmtId="0" fontId="13" fillId="18" borderId="24" xfId="0" applyFont="1" applyFill="1" applyBorder="1" applyAlignment="1">
      <alignment horizontal="center" vertical="center" wrapText="1"/>
    </xf>
    <xf numFmtId="0" fontId="13" fillId="18" borderId="14" xfId="0" applyFont="1" applyFill="1" applyBorder="1" applyAlignment="1">
      <alignment horizontal="center" vertical="center"/>
    </xf>
    <xf numFmtId="0" fontId="13" fillId="18" borderId="16" xfId="0" applyFont="1" applyFill="1" applyBorder="1" applyAlignment="1">
      <alignment horizontal="center" vertical="center" wrapText="1"/>
    </xf>
    <xf numFmtId="0" fontId="10" fillId="0" borderId="34" xfId="0" applyFont="1" applyFill="1" applyBorder="1" applyAlignment="1" applyProtection="1">
      <alignment horizontal="left" vertical="top" wrapText="1"/>
    </xf>
    <xf numFmtId="0" fontId="10" fillId="0" borderId="33"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4" xfId="0" applyFont="1" applyFill="1" applyBorder="1" applyAlignment="1" applyProtection="1">
      <alignment horizontal="left" vertical="top" wrapText="1"/>
    </xf>
    <xf numFmtId="0" fontId="10" fillId="0" borderId="2" xfId="0" applyFont="1" applyFill="1" applyBorder="1" applyAlignment="1" applyProtection="1">
      <alignment horizontal="left" vertical="top" wrapText="1"/>
    </xf>
    <xf numFmtId="0" fontId="10" fillId="0" borderId="12" xfId="0"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0" fontId="10" fillId="0" borderId="23" xfId="0" applyFont="1" applyFill="1" applyBorder="1" applyAlignment="1" applyProtection="1">
      <alignment vertical="top" wrapText="1"/>
    </xf>
    <xf numFmtId="0" fontId="10" fillId="0" borderId="2" xfId="0" applyFont="1" applyFill="1" applyBorder="1" applyAlignment="1" applyProtection="1">
      <alignment vertical="top" wrapText="1"/>
    </xf>
    <xf numFmtId="0" fontId="29" fillId="14" borderId="70" xfId="17" applyFont="1" applyFill="1" applyBorder="1" applyAlignment="1">
      <alignment horizontal="left" vertical="center"/>
    </xf>
    <xf numFmtId="0" fontId="10" fillId="0" borderId="47" xfId="0" applyFont="1" applyFill="1" applyBorder="1" applyAlignment="1" applyProtection="1">
      <alignment horizontal="left" vertical="top" wrapText="1"/>
    </xf>
    <xf numFmtId="0" fontId="10" fillId="2" borderId="62" xfId="0" applyFont="1" applyFill="1" applyBorder="1" applyAlignment="1" applyProtection="1">
      <alignment horizontal="left" vertical="top" wrapText="1"/>
    </xf>
    <xf numFmtId="0" fontId="14" fillId="0" borderId="0" xfId="0" applyFont="1" applyAlignment="1">
      <alignment vertical="center"/>
    </xf>
    <xf numFmtId="0" fontId="0" fillId="0" borderId="0" xfId="0" applyAlignment="1">
      <alignment vertical="center"/>
    </xf>
    <xf numFmtId="0" fontId="16" fillId="0" borderId="21" xfId="0" applyFont="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28" fillId="14" borderId="70" xfId="17" applyFill="1" applyBorder="1" applyAlignment="1">
      <alignment horizontal="right"/>
    </xf>
    <xf numFmtId="0" fontId="31" fillId="14" borderId="0" xfId="17" applyFont="1" applyFill="1" applyBorder="1" applyAlignment="1">
      <alignment horizontal="right" vertical="center"/>
    </xf>
    <xf numFmtId="0" fontId="29" fillId="14" borderId="70" xfId="17" applyFont="1" applyFill="1" applyBorder="1" applyAlignment="1">
      <alignment horizontal="right" vertical="center"/>
    </xf>
    <xf numFmtId="0" fontId="29" fillId="0" borderId="2" xfId="17" applyFont="1" applyFill="1" applyBorder="1" applyAlignment="1">
      <alignment horizontal="right" vertical="center"/>
    </xf>
    <xf numFmtId="0" fontId="28" fillId="14" borderId="0" xfId="17" applyFill="1" applyBorder="1" applyAlignment="1">
      <alignment horizontal="right"/>
    </xf>
    <xf numFmtId="0" fontId="28" fillId="0" borderId="2" xfId="17" applyFont="1" applyFill="1" applyBorder="1" applyAlignment="1" applyProtection="1">
      <alignment horizontal="left" vertical="center"/>
      <protection locked="0"/>
    </xf>
    <xf numFmtId="0" fontId="28" fillId="0" borderId="7" xfId="17" applyFont="1" applyFill="1" applyBorder="1" applyAlignment="1" applyProtection="1">
      <alignment horizontal="left" vertical="center"/>
      <protection locked="0"/>
    </xf>
    <xf numFmtId="0" fontId="11" fillId="0" borderId="27" xfId="0" applyFont="1" applyBorder="1" applyAlignment="1" applyProtection="1">
      <alignment horizontal="left" vertical="center" wrapText="1"/>
      <protection locked="0"/>
    </xf>
    <xf numFmtId="0" fontId="13" fillId="0" borderId="39" xfId="0" applyFont="1" applyBorder="1" applyAlignment="1" applyProtection="1">
      <alignment horizontal="center" vertical="center"/>
      <protection locked="0"/>
    </xf>
    <xf numFmtId="164" fontId="25" fillId="0" borderId="26" xfId="0" applyNumberFormat="1" applyFont="1" applyBorder="1" applyAlignment="1" applyProtection="1">
      <alignment horizontal="center" vertical="center"/>
    </xf>
    <xf numFmtId="1" fontId="1" fillId="0" borderId="7" xfId="0" applyNumberFormat="1" applyFont="1" applyBorder="1" applyAlignment="1">
      <alignment horizontal="center" vertical="center"/>
    </xf>
    <xf numFmtId="1" fontId="1" fillId="0" borderId="10" xfId="0" applyNumberFormat="1" applyFont="1" applyBorder="1" applyAlignment="1">
      <alignment horizontal="center" vertical="center"/>
    </xf>
    <xf numFmtId="0" fontId="13" fillId="13" borderId="11" xfId="0" applyFont="1" applyFill="1" applyBorder="1" applyAlignment="1">
      <alignment horizontal="center" vertical="center"/>
    </xf>
    <xf numFmtId="1" fontId="1" fillId="0" borderId="13" xfId="0" applyNumberFormat="1" applyFont="1" applyBorder="1" applyAlignment="1">
      <alignment horizontal="center" vertical="center"/>
    </xf>
    <xf numFmtId="0" fontId="3" fillId="0" borderId="16" xfId="0" applyFont="1" applyBorder="1" applyAlignment="1">
      <alignment horizontal="center" vertical="center" wrapText="1"/>
    </xf>
    <xf numFmtId="0" fontId="13" fillId="13" borderId="13"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9" fillId="0" borderId="56" xfId="0" applyFont="1" applyBorder="1" applyAlignment="1">
      <alignment horizontal="center" vertical="center"/>
    </xf>
    <xf numFmtId="0" fontId="3" fillId="0" borderId="14" xfId="0" applyFont="1" applyBorder="1" applyAlignment="1">
      <alignment horizontal="center" vertical="center" wrapText="1"/>
    </xf>
    <xf numFmtId="164" fontId="1" fillId="0" borderId="11" xfId="0" applyNumberFormat="1" applyFont="1" applyBorder="1" applyAlignment="1">
      <alignment horizontal="center" vertical="center"/>
    </xf>
    <xf numFmtId="164" fontId="1" fillId="0" borderId="6" xfId="0" applyNumberFormat="1" applyFont="1" applyBorder="1" applyAlignment="1">
      <alignment horizontal="center" vertical="center"/>
    </xf>
    <xf numFmtId="164" fontId="9" fillId="0" borderId="14" xfId="0" applyNumberFormat="1" applyFont="1" applyBorder="1" applyAlignment="1">
      <alignment horizontal="center" vertical="center"/>
    </xf>
    <xf numFmtId="0" fontId="16" fillId="0" borderId="26" xfId="0" applyFont="1" applyBorder="1" applyAlignment="1">
      <alignment horizontal="center" vertical="center" wrapText="1"/>
    </xf>
    <xf numFmtId="0" fontId="2" fillId="0" borderId="36" xfId="0" applyFont="1" applyBorder="1" applyAlignment="1">
      <alignment horizontal="center" vertical="center"/>
    </xf>
    <xf numFmtId="0" fontId="3" fillId="0" borderId="38" xfId="0" applyFont="1" applyBorder="1" applyAlignment="1">
      <alignment horizontal="center" vertical="center"/>
    </xf>
    <xf numFmtId="164" fontId="1" fillId="0" borderId="3" xfId="0" applyNumberFormat="1" applyFont="1" applyBorder="1" applyAlignment="1">
      <alignment horizontal="center" vertical="center"/>
    </xf>
    <xf numFmtId="1" fontId="1" fillId="0" borderId="5" xfId="0" applyNumberFormat="1" applyFont="1" applyBorder="1" applyAlignment="1">
      <alignment horizontal="center" vertical="center"/>
    </xf>
    <xf numFmtId="0" fontId="41" fillId="14" borderId="0" xfId="17" applyFont="1" applyFill="1" applyBorder="1" applyAlignment="1">
      <alignment horizontal="left" vertical="center"/>
    </xf>
    <xf numFmtId="0" fontId="28" fillId="14" borderId="0" xfId="17" applyFont="1" applyFill="1" applyBorder="1" applyAlignment="1">
      <alignment horizontal="left" vertical="center"/>
    </xf>
    <xf numFmtId="0" fontId="14" fillId="0" borderId="13" xfId="0" applyFont="1" applyBorder="1" applyAlignment="1">
      <alignment horizontal="center" vertical="center"/>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9" fillId="0" borderId="60" xfId="0" applyFont="1" applyBorder="1" applyAlignment="1">
      <alignment horizontal="center"/>
    </xf>
    <xf numFmtId="0" fontId="42" fillId="0" borderId="0" xfId="0" applyFont="1"/>
    <xf numFmtId="0" fontId="42" fillId="0" borderId="8" xfId="0" applyFont="1" applyBorder="1" applyAlignment="1">
      <alignment horizontal="center"/>
    </xf>
    <xf numFmtId="0" fontId="42" fillId="0" borderId="9" xfId="0" applyFont="1" applyBorder="1" applyAlignment="1">
      <alignment horizontal="center"/>
    </xf>
    <xf numFmtId="0" fontId="42" fillId="0" borderId="10" xfId="0" applyFont="1" applyBorder="1" applyAlignment="1">
      <alignment horizontal="center"/>
    </xf>
    <xf numFmtId="0" fontId="42" fillId="0" borderId="24" xfId="0" applyFont="1" applyBorder="1" applyAlignment="1">
      <alignment horizontal="center"/>
    </xf>
    <xf numFmtId="0" fontId="42" fillId="5" borderId="0" xfId="0" applyFont="1" applyFill="1" applyBorder="1" applyAlignment="1"/>
    <xf numFmtId="0" fontId="2" fillId="0" borderId="0" xfId="0" applyFont="1" applyAlignment="1"/>
    <xf numFmtId="1" fontId="9" fillId="0" borderId="16" xfId="0" applyNumberFormat="1" applyFont="1" applyBorder="1" applyAlignment="1">
      <alignment horizontal="center" vertical="center"/>
    </xf>
    <xf numFmtId="0" fontId="2" fillId="0" borderId="3" xfId="0" applyFont="1" applyBorder="1"/>
    <xf numFmtId="0" fontId="2" fillId="0" borderId="4" xfId="0" applyFont="1" applyBorder="1"/>
    <xf numFmtId="14" fontId="2" fillId="0" borderId="5" xfId="0" applyNumberFormat="1" applyFont="1" applyBorder="1"/>
    <xf numFmtId="1" fontId="2" fillId="0" borderId="3" xfId="0" applyNumberFormat="1" applyFont="1" applyBorder="1"/>
    <xf numFmtId="1" fontId="2" fillId="0" borderId="4" xfId="0" applyNumberFormat="1" applyFont="1" applyBorder="1"/>
    <xf numFmtId="164" fontId="2" fillId="0" borderId="4" xfId="0" applyNumberFormat="1" applyFont="1" applyBorder="1"/>
    <xf numFmtId="1" fontId="2" fillId="0" borderId="47" xfId="0" applyNumberFormat="1" applyFont="1" applyBorder="1"/>
    <xf numFmtId="1" fontId="2" fillId="0" borderId="5" xfId="0" applyNumberFormat="1" applyFont="1" applyBorder="1"/>
    <xf numFmtId="1" fontId="2" fillId="0" borderId="44" xfId="0" applyNumberFormat="1" applyFont="1" applyBorder="1" applyAlignment="1">
      <alignment horizontal="center" vertical="center"/>
    </xf>
    <xf numFmtId="164" fontId="1" fillId="0" borderId="8" xfId="0" applyNumberFormat="1" applyFont="1" applyBorder="1" applyAlignment="1">
      <alignment horizontal="center" vertical="center"/>
    </xf>
    <xf numFmtId="164" fontId="2" fillId="0" borderId="44" xfId="0" applyNumberFormat="1" applyFont="1" applyBorder="1" applyAlignment="1">
      <alignment horizontal="center" vertical="center"/>
    </xf>
    <xf numFmtId="0" fontId="10" fillId="0" borderId="7" xfId="0" applyFont="1" applyBorder="1" applyAlignment="1">
      <alignment horizontal="left" vertical="center"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horizontal="left" vertical="center" wrapText="1"/>
    </xf>
    <xf numFmtId="0" fontId="45"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vertical="center" wrapText="1"/>
    </xf>
    <xf numFmtId="0" fontId="1" fillId="0" borderId="0" xfId="0" applyFont="1" applyAlignment="1">
      <alignment horizontal="center" vertical="center"/>
    </xf>
    <xf numFmtId="0" fontId="11" fillId="0" borderId="18" xfId="0" applyFont="1" applyBorder="1" applyAlignment="1">
      <alignment horizontal="left" vertical="center"/>
    </xf>
    <xf numFmtId="0" fontId="11" fillId="0" borderId="33" xfId="0" applyFont="1" applyBorder="1" applyAlignment="1">
      <alignment horizontal="left" vertical="center"/>
    </xf>
    <xf numFmtId="0" fontId="0" fillId="5" borderId="17" xfId="0" applyFill="1" applyBorder="1" applyAlignment="1">
      <alignment horizontal="center" vertical="center"/>
    </xf>
    <xf numFmtId="0" fontId="0" fillId="5" borderId="11" xfId="0" applyFill="1" applyBorder="1" applyAlignment="1">
      <alignment horizontal="center" vertical="center"/>
    </xf>
    <xf numFmtId="0" fontId="0" fillId="9" borderId="17" xfId="0" applyFill="1" applyBorder="1" applyAlignment="1">
      <alignment horizontal="center" vertical="center"/>
    </xf>
    <xf numFmtId="0" fontId="0" fillId="9" borderId="11" xfId="0" applyFill="1" applyBorder="1" applyAlignment="1">
      <alignment horizontal="center" vertical="center"/>
    </xf>
    <xf numFmtId="0" fontId="0" fillId="4" borderId="17" xfId="0" applyFill="1" applyBorder="1" applyAlignment="1">
      <alignment horizontal="center" vertical="center"/>
    </xf>
    <xf numFmtId="0" fontId="0" fillId="4" borderId="32" xfId="0" applyFill="1" applyBorder="1" applyAlignment="1">
      <alignment horizontal="center" vertical="center"/>
    </xf>
    <xf numFmtId="0" fontId="0" fillId="6" borderId="17" xfId="0" applyFill="1" applyBorder="1" applyAlignment="1">
      <alignment horizontal="center" vertical="center"/>
    </xf>
    <xf numFmtId="0" fontId="0" fillId="6" borderId="11" xfId="0" applyFill="1" applyBorder="1" applyAlignment="1">
      <alignment horizontal="center" vertical="center"/>
    </xf>
    <xf numFmtId="0" fontId="11" fillId="0" borderId="34" xfId="0" applyFont="1" applyBorder="1" applyAlignment="1">
      <alignment horizontal="left" vertical="center"/>
    </xf>
    <xf numFmtId="0" fontId="11" fillId="0" borderId="12" xfId="0" applyFont="1" applyBorder="1" applyAlignment="1">
      <alignment horizontal="left" vertical="center"/>
    </xf>
    <xf numFmtId="0" fontId="0" fillId="8" borderId="36" xfId="0" applyFill="1" applyBorder="1" applyAlignment="1">
      <alignment horizontal="center" vertical="center"/>
    </xf>
    <xf numFmtId="0" fontId="0" fillId="8" borderId="11" xfId="0" applyFill="1" applyBorder="1" applyAlignment="1">
      <alignment horizontal="center" vertical="center"/>
    </xf>
    <xf numFmtId="0" fontId="26" fillId="0" borderId="6" xfId="0" applyFont="1" applyBorder="1" applyAlignment="1">
      <alignment horizontal="left" vertical="center" wrapText="1"/>
    </xf>
    <xf numFmtId="0" fontId="26" fillId="0" borderId="2" xfId="0" applyFont="1" applyBorder="1" applyAlignment="1">
      <alignment horizontal="left" vertical="center" wrapText="1"/>
    </xf>
    <xf numFmtId="0" fontId="26" fillId="0" borderId="7" xfId="0" applyFont="1" applyBorder="1" applyAlignment="1">
      <alignment horizontal="left" vertical="center" wrapText="1"/>
    </xf>
    <xf numFmtId="0" fontId="28" fillId="0" borderId="25" xfId="17" applyFont="1" applyFill="1" applyBorder="1" applyAlignment="1" applyProtection="1">
      <alignment horizontal="left" vertical="center"/>
      <protection locked="0"/>
    </xf>
    <xf numFmtId="0" fontId="28" fillId="0" borderId="67" xfId="17" applyFont="1" applyFill="1" applyBorder="1" applyAlignment="1" applyProtection="1">
      <alignment horizontal="left" vertical="center"/>
      <protection locked="0"/>
    </xf>
    <xf numFmtId="14" fontId="28" fillId="0" borderId="25" xfId="17" applyNumberFormat="1" applyFont="1" applyFill="1" applyBorder="1" applyAlignment="1" applyProtection="1">
      <alignment horizontal="left" vertical="center"/>
      <protection locked="0"/>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3"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23" fillId="0" borderId="5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8" xfId="0" applyFont="1" applyBorder="1" applyAlignment="1">
      <alignment horizontal="center" vertical="center" wrapText="1"/>
    </xf>
    <xf numFmtId="0" fontId="11" fillId="0" borderId="56" xfId="0" applyFont="1" applyBorder="1" applyAlignment="1">
      <alignment horizontal="left" vertical="center" wrapText="1"/>
    </xf>
    <xf numFmtId="0" fontId="14" fillId="0" borderId="1" xfId="0" applyFont="1" applyBorder="1" applyAlignment="1">
      <alignment horizontal="left" vertical="center" wrapText="1"/>
    </xf>
    <xf numFmtId="0" fontId="14" fillId="0" borderId="48" xfId="0" applyFont="1" applyBorder="1" applyAlignment="1">
      <alignment horizontal="left" vertical="center" wrapText="1"/>
    </xf>
    <xf numFmtId="0" fontId="8" fillId="0" borderId="56" xfId="0" applyFont="1" applyBorder="1" applyAlignment="1">
      <alignment horizontal="center"/>
    </xf>
    <xf numFmtId="0" fontId="18" fillId="0" borderId="1" xfId="0" applyFont="1" applyBorder="1" applyAlignment="1">
      <alignment horizontal="center"/>
    </xf>
    <xf numFmtId="0" fontId="18" fillId="0" borderId="48"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29" fillId="0" borderId="6" xfId="17" applyFont="1" applyFill="1" applyBorder="1" applyAlignment="1">
      <alignment horizontal="right" vertical="center"/>
    </xf>
    <xf numFmtId="0" fontId="29" fillId="0" borderId="2" xfId="17" applyFont="1" applyFill="1" applyBorder="1" applyAlignment="1">
      <alignment horizontal="right" vertical="center"/>
    </xf>
    <xf numFmtId="0" fontId="29" fillId="0" borderId="72" xfId="17" applyFont="1" applyFill="1" applyBorder="1" applyAlignment="1">
      <alignment horizontal="right" vertical="center"/>
    </xf>
    <xf numFmtId="0" fontId="29" fillId="0" borderId="45" xfId="17" applyFont="1" applyFill="1" applyBorder="1" applyAlignment="1">
      <alignment horizontal="right" vertical="center"/>
    </xf>
    <xf numFmtId="0" fontId="31" fillId="0" borderId="2" xfId="17" applyFont="1" applyFill="1" applyBorder="1" applyAlignment="1">
      <alignment horizontal="center" vertical="center" wrapText="1"/>
    </xf>
    <xf numFmtId="0" fontId="31" fillId="0" borderId="7" xfId="17" applyFont="1" applyFill="1" applyBorder="1" applyAlignment="1">
      <alignment horizontal="center" vertical="center" wrapText="1"/>
    </xf>
    <xf numFmtId="0" fontId="29" fillId="0" borderId="69" xfId="17" applyFont="1" applyFill="1" applyBorder="1" applyAlignment="1">
      <alignment horizontal="left" vertical="center"/>
    </xf>
    <xf numFmtId="0" fontId="29" fillId="0" borderId="74" xfId="17" applyFont="1" applyFill="1" applyBorder="1" applyAlignment="1">
      <alignment horizontal="left" vertical="center"/>
    </xf>
    <xf numFmtId="0" fontId="29" fillId="0" borderId="50" xfId="17" applyFont="1" applyFill="1" applyBorder="1" applyAlignment="1">
      <alignment horizontal="left"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51" xfId="0" applyFont="1" applyBorder="1" applyAlignment="1">
      <alignment horizontal="center" vertical="center"/>
    </xf>
    <xf numFmtId="0" fontId="10" fillId="0" borderId="64" xfId="0" applyFont="1" applyBorder="1" applyAlignment="1" applyProtection="1">
      <alignment horizontal="left" vertical="center" wrapText="1"/>
      <protection locked="0"/>
    </xf>
    <xf numFmtId="0" fontId="10" fillId="0" borderId="42"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5" fillId="7" borderId="7" xfId="0" applyFont="1" applyFill="1" applyBorder="1" applyAlignment="1">
      <alignment horizontal="left" vertical="center" wrapText="1"/>
    </xf>
    <xf numFmtId="0" fontId="5" fillId="7" borderId="19" xfId="0" applyFont="1" applyFill="1" applyBorder="1" applyAlignment="1">
      <alignment horizontal="left" vertical="center" wrapText="1"/>
    </xf>
    <xf numFmtId="0" fontId="5" fillId="7" borderId="35" xfId="0" applyFont="1" applyFill="1" applyBorder="1" applyAlignment="1">
      <alignment horizontal="left" vertical="center" wrapText="1"/>
    </xf>
    <xf numFmtId="0" fontId="5" fillId="7" borderId="37" xfId="0" applyFont="1" applyFill="1" applyBorder="1" applyAlignment="1">
      <alignment horizontal="left" vertical="center" wrapText="1"/>
    </xf>
    <xf numFmtId="0" fontId="10" fillId="0" borderId="17" xfId="0" applyFont="1" applyFill="1" applyBorder="1" applyAlignment="1" applyProtection="1">
      <alignment horizontal="left" vertical="top" wrapText="1"/>
    </xf>
    <xf numFmtId="0" fontId="10" fillId="0" borderId="36" xfId="0" applyFont="1" applyFill="1" applyBorder="1" applyAlignment="1" applyProtection="1">
      <alignment horizontal="left" vertical="top" wrapText="1"/>
    </xf>
    <xf numFmtId="0" fontId="10" fillId="0" borderId="32" xfId="0"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34" xfId="0" applyFont="1" applyFill="1" applyBorder="1" applyAlignment="1" applyProtection="1">
      <alignment horizontal="left" vertical="top" wrapText="1"/>
    </xf>
    <xf numFmtId="0" fontId="10" fillId="0" borderId="33" xfId="0" applyFont="1" applyFill="1" applyBorder="1" applyAlignment="1" applyProtection="1">
      <alignment horizontal="left" vertical="top" wrapText="1"/>
    </xf>
    <xf numFmtId="0" fontId="10" fillId="0" borderId="19" xfId="0" applyFont="1" applyFill="1" applyBorder="1" applyAlignment="1" applyProtection="1">
      <alignment horizontal="left" vertical="top" wrapText="1"/>
    </xf>
    <xf numFmtId="0" fontId="10" fillId="0" borderId="35" xfId="0" applyFont="1" applyFill="1" applyBorder="1" applyAlignment="1" applyProtection="1">
      <alignment horizontal="left" vertical="top" wrapText="1"/>
    </xf>
    <xf numFmtId="0" fontId="10" fillId="0" borderId="37" xfId="0" applyFont="1" applyFill="1" applyBorder="1" applyAlignment="1" applyProtection="1">
      <alignment horizontal="left" vertical="top" wrapText="1"/>
    </xf>
    <xf numFmtId="0" fontId="10" fillId="2" borderId="18" xfId="0" applyFont="1" applyFill="1" applyBorder="1" applyAlignment="1" applyProtection="1">
      <alignment horizontal="left" vertical="top" wrapText="1"/>
    </xf>
    <xf numFmtId="0" fontId="10" fillId="2" borderId="34" xfId="0" applyFont="1" applyFill="1" applyBorder="1" applyAlignment="1" applyProtection="1">
      <alignment horizontal="left" vertical="top" wrapText="1"/>
    </xf>
    <xf numFmtId="0" fontId="10" fillId="2" borderId="12" xfId="0" applyFont="1" applyFill="1" applyBorder="1" applyAlignment="1" applyProtection="1">
      <alignment horizontal="left" vertical="top" wrapText="1"/>
    </xf>
    <xf numFmtId="0" fontId="10" fillId="2" borderId="23" xfId="0" applyFont="1" applyFill="1" applyBorder="1" applyAlignment="1" applyProtection="1">
      <alignment horizontal="left" vertical="top" wrapText="1"/>
    </xf>
    <xf numFmtId="0" fontId="10" fillId="0" borderId="23" xfId="0" applyFont="1" applyFill="1" applyBorder="1" applyAlignment="1" applyProtection="1">
      <alignment horizontal="left" vertical="top" wrapText="1"/>
    </xf>
    <xf numFmtId="0" fontId="10" fillId="0" borderId="12" xfId="0" applyFont="1" applyFill="1" applyBorder="1" applyAlignment="1" applyProtection="1">
      <alignment horizontal="left" vertical="top" wrapText="1"/>
    </xf>
    <xf numFmtId="0" fontId="10" fillId="0" borderId="4" xfId="0" applyFont="1" applyFill="1" applyBorder="1" applyAlignment="1" applyProtection="1">
      <alignment horizontal="left" vertical="top" wrapText="1"/>
    </xf>
    <xf numFmtId="0" fontId="10" fillId="0" borderId="2" xfId="0" applyFont="1" applyFill="1" applyBorder="1" applyAlignment="1" applyProtection="1">
      <alignment horizontal="left" vertical="top" wrapText="1"/>
    </xf>
    <xf numFmtId="0" fontId="16" fillId="0" borderId="52"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58" xfId="0" applyFont="1" applyBorder="1" applyAlignment="1" applyProtection="1">
      <alignment horizontal="center" vertical="center"/>
      <protection locked="0"/>
    </xf>
    <xf numFmtId="0" fontId="10" fillId="2" borderId="7" xfId="0" applyFont="1" applyFill="1" applyBorder="1" applyAlignment="1" applyProtection="1">
      <alignment horizontal="left" vertical="top" wrapText="1"/>
    </xf>
    <xf numFmtId="0" fontId="10" fillId="2" borderId="45" xfId="0" applyFont="1" applyFill="1" applyBorder="1" applyAlignment="1" applyProtection="1">
      <alignment horizontal="left" vertical="top" wrapText="1"/>
    </xf>
    <xf numFmtId="0" fontId="5" fillId="7" borderId="5" xfId="0" applyFont="1" applyFill="1" applyBorder="1" applyAlignment="1">
      <alignment horizontal="left" vertical="center" wrapText="1"/>
    </xf>
    <xf numFmtId="0" fontId="10" fillId="0" borderId="45" xfId="0" applyFont="1" applyFill="1" applyBorder="1" applyAlignment="1" applyProtection="1">
      <alignment horizontal="left" vertical="top" wrapText="1"/>
    </xf>
    <xf numFmtId="0" fontId="10" fillId="0" borderId="46" xfId="0" applyFont="1" applyFill="1" applyBorder="1" applyAlignment="1" applyProtection="1">
      <alignment horizontal="left" vertical="top" wrapText="1"/>
    </xf>
    <xf numFmtId="0" fontId="12" fillId="0" borderId="5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8" xfId="0" applyFont="1" applyBorder="1" applyAlignment="1">
      <alignment horizontal="center" vertical="center" wrapText="1"/>
    </xf>
    <xf numFmtId="0" fontId="16" fillId="0" borderId="56" xfId="0" applyFont="1" applyBorder="1" applyAlignment="1">
      <alignment horizontal="left" vertical="center" wrapText="1"/>
    </xf>
    <xf numFmtId="0" fontId="16" fillId="0" borderId="1" xfId="0" applyFont="1" applyBorder="1" applyAlignment="1">
      <alignment horizontal="left" vertical="center" wrapText="1"/>
    </xf>
    <xf numFmtId="0" fontId="16" fillId="0" borderId="48" xfId="0" applyFont="1" applyBorder="1" applyAlignment="1">
      <alignment horizontal="left" vertical="center" wrapText="1"/>
    </xf>
    <xf numFmtId="0" fontId="10" fillId="2" borderId="5" xfId="0" applyFont="1" applyFill="1" applyBorder="1" applyAlignment="1" applyProtection="1">
      <alignment horizontal="left" vertical="top" wrapText="1"/>
    </xf>
    <xf numFmtId="0" fontId="10" fillId="2" borderId="44" xfId="0" applyFont="1" applyFill="1" applyBorder="1" applyAlignment="1" applyProtection="1">
      <alignment horizontal="left" vertical="top" wrapText="1"/>
    </xf>
    <xf numFmtId="1" fontId="13" fillId="0" borderId="41" xfId="0" applyNumberFormat="1" applyFont="1" applyBorder="1" applyAlignment="1" applyProtection="1">
      <alignment horizontal="center" vertical="center"/>
      <protection locked="0"/>
    </xf>
    <xf numFmtId="1" fontId="13" fillId="0" borderId="39" xfId="0" applyNumberFormat="1" applyFont="1" applyBorder="1" applyAlignment="1" applyProtection="1">
      <alignment horizontal="center" vertical="center"/>
      <protection locked="0"/>
    </xf>
    <xf numFmtId="1" fontId="13" fillId="0" borderId="30" xfId="0" applyNumberFormat="1" applyFont="1" applyBorder="1" applyAlignment="1" applyProtection="1">
      <alignment horizontal="center" vertical="center"/>
      <protection locked="0"/>
    </xf>
    <xf numFmtId="0" fontId="36" fillId="0" borderId="56" xfId="0" applyFont="1" applyBorder="1" applyAlignment="1">
      <alignment horizontal="left" vertical="center" wrapText="1"/>
    </xf>
    <xf numFmtId="0" fontId="40" fillId="0" borderId="1" xfId="0" applyFont="1" applyBorder="1" applyAlignment="1">
      <alignment horizontal="left" vertical="center" wrapText="1"/>
    </xf>
    <xf numFmtId="0" fontId="40" fillId="0" borderId="48" xfId="0" applyFont="1" applyBorder="1" applyAlignment="1">
      <alignment horizontal="left" vertical="center" wrapText="1"/>
    </xf>
    <xf numFmtId="0" fontId="16" fillId="0" borderId="50" xfId="0" applyFont="1" applyBorder="1" applyAlignment="1" applyProtection="1">
      <alignment horizontal="center" vertical="center"/>
      <protection locked="0"/>
    </xf>
    <xf numFmtId="0" fontId="10" fillId="0" borderId="7" xfId="0" applyFont="1" applyFill="1" applyBorder="1" applyAlignment="1" applyProtection="1">
      <alignment horizontal="left" vertical="top" wrapText="1"/>
    </xf>
    <xf numFmtId="0" fontId="10" fillId="0" borderId="10" xfId="0" applyFont="1" applyFill="1" applyBorder="1" applyAlignment="1" applyProtection="1">
      <alignment horizontal="left" vertical="top" wrapText="1"/>
    </xf>
    <xf numFmtId="0" fontId="10" fillId="0" borderId="5" xfId="0" applyFont="1" applyFill="1" applyBorder="1" applyAlignment="1" applyProtection="1">
      <alignment horizontal="left" vertical="top" wrapText="1"/>
    </xf>
    <xf numFmtId="0" fontId="10" fillId="0" borderId="44" xfId="0" applyFont="1" applyFill="1" applyBorder="1" applyAlignment="1" applyProtection="1">
      <alignment horizontal="left" vertical="top" wrapText="1"/>
    </xf>
    <xf numFmtId="0" fontId="16" fillId="0" borderId="63" xfId="0" applyFont="1" applyBorder="1" applyAlignment="1" applyProtection="1">
      <alignment horizontal="center" vertical="center"/>
      <protection locked="0"/>
    </xf>
    <xf numFmtId="0" fontId="10" fillId="0" borderId="20" xfId="0" applyFont="1" applyFill="1" applyBorder="1" applyAlignment="1" applyProtection="1">
      <alignment vertical="top" wrapText="1"/>
    </xf>
    <xf numFmtId="0" fontId="10" fillId="0" borderId="35" xfId="0" applyFont="1" applyFill="1" applyBorder="1" applyAlignment="1" applyProtection="1">
      <alignment vertical="top" wrapText="1"/>
    </xf>
    <xf numFmtId="0" fontId="10" fillId="0" borderId="13" xfId="0" applyFont="1" applyFill="1" applyBorder="1" applyAlignment="1" applyProtection="1">
      <alignment vertical="top" wrapText="1"/>
    </xf>
    <xf numFmtId="0" fontId="10" fillId="0" borderId="53" xfId="0" applyFont="1" applyFill="1" applyBorder="1" applyAlignment="1" applyProtection="1">
      <alignment vertical="top" wrapText="1"/>
    </xf>
    <xf numFmtId="0" fontId="10" fillId="0" borderId="43" xfId="0" applyFont="1" applyFill="1" applyBorder="1" applyAlignment="1" applyProtection="1">
      <alignment vertical="top" wrapText="1"/>
    </xf>
    <xf numFmtId="0" fontId="10" fillId="0" borderId="54" xfId="0" applyFont="1" applyFill="1" applyBorder="1" applyAlignment="1" applyProtection="1">
      <alignment vertical="top" wrapText="1"/>
    </xf>
    <xf numFmtId="0" fontId="10" fillId="0" borderId="17" xfId="0" applyFont="1" applyBorder="1" applyAlignment="1">
      <alignment horizontal="center" vertical="center"/>
    </xf>
    <xf numFmtId="0" fontId="10" fillId="0" borderId="36" xfId="0" applyFont="1" applyBorder="1" applyAlignment="1">
      <alignment horizontal="center" vertical="center"/>
    </xf>
    <xf numFmtId="0" fontId="10" fillId="0" borderId="11" xfId="0" applyFont="1" applyBorder="1" applyAlignment="1">
      <alignment horizontal="center" vertical="center"/>
    </xf>
    <xf numFmtId="0" fontId="10" fillId="0" borderId="6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22" xfId="0" applyFont="1" applyBorder="1" applyAlignment="1">
      <alignment horizontal="center" vertical="center"/>
    </xf>
    <xf numFmtId="0" fontId="10" fillId="0" borderId="49" xfId="0" applyFont="1" applyBorder="1" applyAlignment="1">
      <alignment horizontal="center" vertical="center" wrapText="1"/>
    </xf>
    <xf numFmtId="0" fontId="10" fillId="0" borderId="32" xfId="0" applyFont="1" applyBorder="1" applyAlignment="1">
      <alignment horizontal="center" vertical="center"/>
    </xf>
    <xf numFmtId="0" fontId="10" fillId="0" borderId="62" xfId="0" applyFont="1" applyBorder="1" applyAlignment="1">
      <alignment horizontal="center" vertical="center" wrapText="1"/>
    </xf>
    <xf numFmtId="0" fontId="10" fillId="2" borderId="4" xfId="0" applyFont="1" applyFill="1" applyBorder="1" applyAlignment="1" applyProtection="1">
      <alignment horizontal="left" vertical="top" wrapText="1"/>
    </xf>
    <xf numFmtId="0" fontId="10" fillId="2" borderId="2" xfId="0" applyFont="1" applyFill="1" applyBorder="1" applyAlignment="1" applyProtection="1">
      <alignment horizontal="left" vertical="top" wrapText="1"/>
    </xf>
    <xf numFmtId="0" fontId="5" fillId="7" borderId="20" xfId="0" applyFont="1" applyFill="1" applyBorder="1" applyAlignment="1">
      <alignment horizontal="left" vertical="center" wrapText="1"/>
    </xf>
    <xf numFmtId="0" fontId="5" fillId="7" borderId="13" xfId="0" applyFont="1" applyFill="1" applyBorder="1" applyAlignment="1">
      <alignment horizontal="left" vertical="center" wrapText="1"/>
    </xf>
    <xf numFmtId="0" fontId="10" fillId="0" borderId="9" xfId="0" applyFont="1" applyFill="1" applyBorder="1" applyAlignment="1" applyProtection="1">
      <alignment horizontal="left" vertical="top" wrapText="1"/>
    </xf>
    <xf numFmtId="0" fontId="13" fillId="0" borderId="52"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23" xfId="0" applyFont="1" applyFill="1" applyBorder="1" applyAlignment="1" applyProtection="1">
      <alignment vertical="top" wrapText="1"/>
    </xf>
    <xf numFmtId="0" fontId="10" fillId="0" borderId="34" xfId="0" applyFont="1" applyFill="1" applyBorder="1" applyAlignment="1" applyProtection="1">
      <alignment vertical="top" wrapText="1"/>
    </xf>
    <xf numFmtId="0" fontId="10" fillId="0" borderId="12" xfId="0" applyFont="1" applyFill="1" applyBorder="1" applyAlignment="1" applyProtection="1">
      <alignment vertical="top" wrapText="1"/>
    </xf>
    <xf numFmtId="0" fontId="10" fillId="0" borderId="2" xfId="0" applyFont="1" applyFill="1" applyBorder="1" applyAlignment="1" applyProtection="1">
      <alignment vertical="top" wrapText="1"/>
    </xf>
    <xf numFmtId="0" fontId="10" fillId="0" borderId="18" xfId="0" applyFont="1" applyFill="1" applyBorder="1" applyAlignment="1" applyProtection="1">
      <alignment vertical="top" wrapText="1"/>
    </xf>
    <xf numFmtId="0" fontId="16" fillId="2" borderId="56"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48" xfId="0" applyFont="1" applyFill="1" applyBorder="1" applyAlignment="1">
      <alignment horizontal="left" vertical="center" wrapText="1"/>
    </xf>
    <xf numFmtId="0" fontId="10" fillId="0" borderId="1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7" xfId="0" applyFont="1" applyBorder="1" applyAlignment="1">
      <alignment horizontal="center" vertical="center" wrapText="1"/>
    </xf>
    <xf numFmtId="0" fontId="13" fillId="0" borderId="28" xfId="0" applyFont="1" applyBorder="1" applyAlignment="1" applyProtection="1">
      <alignment horizontal="center" vertical="center"/>
      <protection locked="0"/>
    </xf>
    <xf numFmtId="0" fontId="13" fillId="0" borderId="58"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0" fillId="0" borderId="56"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48" xfId="0" applyFont="1" applyBorder="1" applyAlignment="1" applyProtection="1">
      <alignment horizontal="left" vertical="center" wrapText="1"/>
      <protection locked="0"/>
    </xf>
    <xf numFmtId="0" fontId="10" fillId="0" borderId="7" xfId="0" applyFont="1" applyFill="1" applyBorder="1" applyAlignment="1" applyProtection="1">
      <alignment vertical="top" wrapText="1"/>
    </xf>
    <xf numFmtId="0" fontId="10" fillId="0" borderId="45" xfId="0" applyFont="1" applyFill="1" applyBorder="1" applyAlignment="1" applyProtection="1">
      <alignment vertical="top" wrapText="1"/>
    </xf>
    <xf numFmtId="0" fontId="3" fillId="0" borderId="5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8" xfId="0" applyFont="1" applyBorder="1" applyAlignment="1">
      <alignment horizontal="center" vertical="center" wrapText="1"/>
    </xf>
    <xf numFmtId="0" fontId="10" fillId="0" borderId="46" xfId="0" applyFont="1" applyFill="1" applyBorder="1" applyAlignment="1" applyProtection="1">
      <alignment vertical="top" wrapText="1"/>
    </xf>
    <xf numFmtId="0" fontId="10" fillId="0" borderId="67" xfId="0" applyFont="1" applyFill="1" applyBorder="1" applyAlignment="1" applyProtection="1">
      <alignment horizontal="left" vertical="top" wrapText="1"/>
    </xf>
    <xf numFmtId="0" fontId="10" fillId="0" borderId="9" xfId="0" applyFont="1" applyFill="1" applyBorder="1" applyAlignment="1" applyProtection="1">
      <alignment vertical="top" wrapText="1"/>
    </xf>
    <xf numFmtId="0" fontId="10" fillId="0" borderId="33" xfId="0" applyFont="1" applyFill="1" applyBorder="1" applyAlignment="1" applyProtection="1">
      <alignment vertical="top" wrapText="1"/>
    </xf>
    <xf numFmtId="0" fontId="10" fillId="0" borderId="10" xfId="0" applyFont="1" applyFill="1" applyBorder="1" applyAlignment="1" applyProtection="1">
      <alignment vertical="top" wrapText="1"/>
    </xf>
    <xf numFmtId="0" fontId="4" fillId="0" borderId="56" xfId="0" applyFont="1" applyBorder="1" applyAlignment="1">
      <alignment horizontal="center"/>
    </xf>
    <xf numFmtId="0" fontId="4" fillId="0" borderId="1" xfId="0" applyFont="1" applyBorder="1" applyAlignment="1">
      <alignment horizontal="center"/>
    </xf>
    <xf numFmtId="0" fontId="4" fillId="0" borderId="48" xfId="0" applyFont="1" applyBorder="1" applyAlignment="1">
      <alignment horizontal="center"/>
    </xf>
    <xf numFmtId="0" fontId="19" fillId="0" borderId="56" xfId="0" applyFont="1" applyBorder="1" applyAlignment="1">
      <alignment horizontal="center"/>
    </xf>
    <xf numFmtId="0" fontId="19" fillId="0" borderId="1" xfId="0" applyFont="1" applyBorder="1" applyAlignment="1">
      <alignment horizontal="center"/>
    </xf>
    <xf numFmtId="0" fontId="19" fillId="0" borderId="48" xfId="0" applyFont="1" applyBorder="1" applyAlignment="1">
      <alignment horizont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2" fillId="0" borderId="46" xfId="0" applyFont="1" applyBorder="1" applyAlignment="1">
      <alignment horizontal="left" vertical="center" wrapText="1"/>
    </xf>
    <xf numFmtId="0" fontId="22" fillId="0" borderId="24" xfId="0" applyFont="1" applyBorder="1" applyAlignment="1">
      <alignment horizontal="left" vertical="center" wrapText="1"/>
    </xf>
    <xf numFmtId="0" fontId="3" fillId="0" borderId="75" xfId="0" applyFont="1" applyBorder="1" applyAlignment="1">
      <alignment horizontal="center" vertical="center" wrapText="1"/>
    </xf>
    <xf numFmtId="0" fontId="3" fillId="0" borderId="60" xfId="0" applyFont="1" applyBorder="1" applyAlignment="1">
      <alignment horizontal="center" vertical="center" wrapText="1"/>
    </xf>
    <xf numFmtId="0" fontId="22" fillId="2" borderId="54" xfId="0" applyFont="1" applyFill="1" applyBorder="1" applyAlignment="1">
      <alignment horizontal="left" vertical="center" wrapText="1"/>
    </xf>
    <xf numFmtId="0" fontId="22" fillId="2" borderId="57" xfId="0" applyFont="1" applyFill="1" applyBorder="1" applyAlignment="1">
      <alignment horizontal="left" vertical="center" wrapText="1"/>
    </xf>
    <xf numFmtId="0" fontId="22" fillId="2" borderId="45" xfId="0" applyFont="1" applyFill="1" applyBorder="1" applyAlignment="1">
      <alignment horizontal="left" vertical="center" wrapText="1"/>
    </xf>
    <xf numFmtId="0" fontId="22" fillId="2" borderId="25" xfId="0" applyFont="1" applyFill="1" applyBorder="1" applyAlignment="1">
      <alignment horizontal="left" vertical="center" wrapText="1"/>
    </xf>
    <xf numFmtId="0" fontId="22" fillId="0" borderId="45" xfId="0" applyFont="1" applyBorder="1" applyAlignment="1">
      <alignment horizontal="left" vertical="center" wrapText="1"/>
    </xf>
    <xf numFmtId="0" fontId="22" fillId="0" borderId="25" xfId="0" applyFont="1" applyBorder="1" applyAlignment="1">
      <alignment horizontal="left" vertical="center" wrapText="1"/>
    </xf>
    <xf numFmtId="0" fontId="14" fillId="3" borderId="41" xfId="0" applyFont="1" applyFill="1" applyBorder="1" applyAlignment="1">
      <alignment horizontal="left"/>
    </xf>
    <xf numFmtId="0" fontId="14" fillId="3" borderId="40" xfId="0" applyFont="1" applyFill="1" applyBorder="1" applyAlignment="1">
      <alignment horizontal="left"/>
    </xf>
    <xf numFmtId="0" fontId="13" fillId="0" borderId="56" xfId="0" applyFont="1" applyBorder="1" applyAlignment="1">
      <alignment horizontal="left" vertical="center" wrapText="1"/>
    </xf>
    <xf numFmtId="0" fontId="13" fillId="0" borderId="1" xfId="0" applyFont="1" applyBorder="1" applyAlignment="1">
      <alignment horizontal="left" vertical="center" wrapText="1"/>
    </xf>
    <xf numFmtId="0" fontId="13" fillId="0" borderId="48" xfId="0" applyFont="1" applyBorder="1" applyAlignment="1">
      <alignment horizontal="left" vertical="center" wrapText="1"/>
    </xf>
    <xf numFmtId="0" fontId="11" fillId="0" borderId="41"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3" fillId="2" borderId="56"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10" fillId="0" borderId="19" xfId="0" applyFont="1" applyBorder="1" applyAlignment="1">
      <alignment horizontal="left" vertical="center" wrapText="1"/>
    </xf>
    <xf numFmtId="0" fontId="10" fillId="0" borderId="13" xfId="0" applyFont="1" applyBorder="1" applyAlignment="1">
      <alignment horizontal="left" vertical="center" wrapText="1"/>
    </xf>
    <xf numFmtId="0" fontId="10" fillId="0" borderId="3" xfId="0" applyFont="1" applyBorder="1" applyAlignment="1">
      <alignment horizontal="center" vertical="center"/>
    </xf>
    <xf numFmtId="0" fontId="10" fillId="0" borderId="35" xfId="0" applyFont="1" applyBorder="1" applyAlignment="1">
      <alignment horizontal="left" vertical="center" wrapText="1"/>
    </xf>
    <xf numFmtId="0" fontId="5" fillId="7" borderId="50" xfId="0" applyFont="1" applyFill="1" applyBorder="1" applyAlignment="1">
      <alignment horizontal="left" vertical="center" wrapText="1"/>
    </xf>
    <xf numFmtId="0" fontId="5" fillId="7" borderId="21" xfId="0" applyFont="1" applyFill="1" applyBorder="1" applyAlignment="1">
      <alignment horizontal="left" vertical="center" wrapText="1"/>
    </xf>
    <xf numFmtId="0" fontId="5" fillId="7" borderId="58" xfId="0" applyFont="1" applyFill="1" applyBorder="1" applyAlignment="1">
      <alignment horizontal="left" vertical="center" wrapText="1"/>
    </xf>
    <xf numFmtId="0" fontId="26" fillId="0" borderId="56" xfId="0" applyFont="1" applyBorder="1" applyAlignment="1">
      <alignment horizontal="left" vertical="center" wrapText="1"/>
    </xf>
    <xf numFmtId="0" fontId="26" fillId="0" borderId="1" xfId="0" applyFont="1" applyBorder="1" applyAlignment="1">
      <alignment horizontal="left" vertical="center" wrapText="1"/>
    </xf>
    <xf numFmtId="0" fontId="26" fillId="0" borderId="48" xfId="0" applyFont="1" applyBorder="1" applyAlignment="1">
      <alignment horizontal="left" vertical="center" wrapText="1"/>
    </xf>
    <xf numFmtId="0" fontId="20" fillId="0" borderId="56" xfId="0" applyFont="1" applyBorder="1" applyAlignment="1">
      <alignment horizontal="center"/>
    </xf>
    <xf numFmtId="0" fontId="20" fillId="0" borderId="1" xfId="0" applyFont="1" applyBorder="1" applyAlignment="1">
      <alignment horizontal="center"/>
    </xf>
    <xf numFmtId="0" fontId="20" fillId="0" borderId="48" xfId="0" applyFont="1" applyBorder="1" applyAlignment="1">
      <alignment horizontal="center"/>
    </xf>
    <xf numFmtId="0" fontId="10" fillId="0" borderId="20" xfId="0" applyFont="1" applyBorder="1" applyAlignment="1">
      <alignment horizontal="left" vertical="center" wrapText="1"/>
    </xf>
    <xf numFmtId="0" fontId="5" fillId="7" borderId="41" xfId="0" applyFont="1" applyFill="1" applyBorder="1" applyAlignment="1">
      <alignment horizontal="left" vertical="center" wrapText="1"/>
    </xf>
    <xf numFmtId="0" fontId="5" fillId="7" borderId="39" xfId="0" applyFont="1" applyFill="1" applyBorder="1" applyAlignment="1">
      <alignment horizontal="left" vertical="center" wrapText="1"/>
    </xf>
    <xf numFmtId="0" fontId="14" fillId="3" borderId="41" xfId="0" applyFont="1" applyFill="1" applyBorder="1" applyAlignment="1">
      <alignment horizontal="center"/>
    </xf>
    <xf numFmtId="0" fontId="14" fillId="3" borderId="40" xfId="0" applyFont="1" applyFill="1" applyBorder="1" applyAlignment="1">
      <alignment horizontal="center"/>
    </xf>
    <xf numFmtId="0" fontId="13" fillId="2" borderId="1" xfId="0" applyFont="1" applyFill="1" applyBorder="1" applyAlignment="1">
      <alignment horizontal="left" vertical="center" wrapText="1"/>
    </xf>
    <xf numFmtId="0" fontId="13" fillId="2" borderId="48" xfId="0" applyFont="1" applyFill="1" applyBorder="1" applyAlignment="1">
      <alignment horizontal="left" vertical="center" wrapText="1"/>
    </xf>
    <xf numFmtId="0" fontId="10" fillId="0" borderId="37" xfId="0" applyFont="1" applyBorder="1" applyAlignment="1">
      <alignment horizontal="left" vertical="center" wrapText="1"/>
    </xf>
    <xf numFmtId="0" fontId="5" fillId="7" borderId="40"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22" fillId="2" borderId="3" xfId="0" applyFont="1" applyFill="1" applyBorder="1" applyAlignment="1">
      <alignment horizontal="left" vertical="center" wrapText="1"/>
    </xf>
    <xf numFmtId="0" fontId="22" fillId="2" borderId="47"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0" borderId="6" xfId="0" applyFont="1" applyBorder="1" applyAlignment="1">
      <alignment horizontal="left" vertical="center" wrapText="1"/>
    </xf>
    <xf numFmtId="0" fontId="22" fillId="0" borderId="8" xfId="0" applyFont="1" applyBorder="1" applyAlignment="1">
      <alignment horizontal="left" vertical="center" wrapText="1"/>
    </xf>
    <xf numFmtId="0" fontId="42" fillId="0" borderId="4" xfId="0" applyFont="1" applyBorder="1" applyAlignment="1">
      <alignment horizontal="center"/>
    </xf>
    <xf numFmtId="0" fontId="42" fillId="0" borderId="5" xfId="0" applyFont="1" applyBorder="1" applyAlignment="1">
      <alignment horizontal="center"/>
    </xf>
    <xf numFmtId="0" fontId="42" fillId="2" borderId="56" xfId="0" applyFont="1" applyFill="1" applyBorder="1" applyAlignment="1">
      <alignment horizontal="center"/>
    </xf>
    <xf numFmtId="0" fontId="42" fillId="2" borderId="1" xfId="0" applyFont="1" applyFill="1" applyBorder="1" applyAlignment="1">
      <alignment horizontal="center"/>
    </xf>
    <xf numFmtId="0" fontId="42" fillId="2" borderId="48" xfId="0" applyFont="1" applyFill="1" applyBorder="1" applyAlignment="1">
      <alignment horizontal="center"/>
    </xf>
    <xf numFmtId="0" fontId="42" fillId="2" borderId="14" xfId="0" applyFont="1" applyFill="1" applyBorder="1" applyAlignment="1">
      <alignment horizontal="center"/>
    </xf>
    <xf numFmtId="0" fontId="42" fillId="2" borderId="15" xfId="0" applyFont="1" applyFill="1" applyBorder="1" applyAlignment="1">
      <alignment horizontal="center"/>
    </xf>
    <xf numFmtId="0" fontId="42" fillId="2" borderId="16" xfId="0" applyFont="1" applyFill="1" applyBorder="1" applyAlignment="1">
      <alignment horizontal="center"/>
    </xf>
    <xf numFmtId="0" fontId="42" fillId="15" borderId="65" xfId="0" applyFont="1" applyFill="1" applyBorder="1" applyAlignment="1">
      <alignment horizontal="center"/>
    </xf>
    <xf numFmtId="0" fontId="42" fillId="15" borderId="66" xfId="0" applyFont="1" applyFill="1" applyBorder="1" applyAlignment="1">
      <alignment horizontal="center"/>
    </xf>
    <xf numFmtId="0" fontId="42" fillId="15" borderId="44" xfId="0" applyFont="1" applyFill="1" applyBorder="1" applyAlignment="1">
      <alignment horizontal="center"/>
    </xf>
    <xf numFmtId="0" fontId="42" fillId="16" borderId="4" xfId="0" applyFont="1" applyFill="1" applyBorder="1" applyAlignment="1">
      <alignment horizontal="center"/>
    </xf>
    <xf numFmtId="0" fontId="42" fillId="17" borderId="4" xfId="0" applyFont="1" applyFill="1" applyBorder="1" applyAlignment="1">
      <alignment horizontal="center"/>
    </xf>
    <xf numFmtId="0" fontId="42" fillId="18" borderId="4" xfId="0" applyFont="1" applyFill="1" applyBorder="1" applyAlignment="1">
      <alignment horizontal="center"/>
    </xf>
    <xf numFmtId="0" fontId="42" fillId="10" borderId="4" xfId="0" applyFont="1" applyFill="1" applyBorder="1" applyAlignment="1">
      <alignment horizontal="center"/>
    </xf>
    <xf numFmtId="0" fontId="42" fillId="0" borderId="47" xfId="0" applyFont="1" applyBorder="1" applyAlignment="1">
      <alignment horizontal="center"/>
    </xf>
    <xf numFmtId="0" fontId="42" fillId="5" borderId="0" xfId="0" applyFont="1" applyFill="1" applyBorder="1" applyAlignment="1">
      <alignment horizontal="center" vertical="center"/>
    </xf>
    <xf numFmtId="0" fontId="42" fillId="5" borderId="42" xfId="0" applyFont="1" applyFill="1" applyBorder="1" applyAlignment="1">
      <alignment horizontal="center" vertical="center"/>
    </xf>
    <xf numFmtId="0" fontId="42" fillId="0" borderId="3" xfId="0" applyFont="1" applyBorder="1" applyAlignment="1">
      <alignment horizontal="center"/>
    </xf>
    <xf numFmtId="0" fontId="13" fillId="13" borderId="65" xfId="0" applyFont="1" applyFill="1" applyBorder="1" applyAlignment="1">
      <alignment horizontal="center"/>
    </xf>
    <xf numFmtId="0" fontId="13" fillId="13" borderId="66" xfId="0" applyFont="1" applyFill="1" applyBorder="1" applyAlignment="1">
      <alignment horizontal="center"/>
    </xf>
    <xf numFmtId="0" fontId="13" fillId="13" borderId="44" xfId="0" applyFont="1" applyFill="1" applyBorder="1" applyAlignment="1">
      <alignment horizontal="center"/>
    </xf>
    <xf numFmtId="0" fontId="42" fillId="11" borderId="4" xfId="0" applyFont="1" applyFill="1" applyBorder="1" applyAlignment="1">
      <alignment horizontal="center"/>
    </xf>
    <xf numFmtId="0" fontId="42" fillId="12" borderId="4" xfId="0" applyFont="1" applyFill="1" applyBorder="1" applyAlignment="1">
      <alignment horizontal="center"/>
    </xf>
  </cellXfs>
  <cellStyles count="25">
    <cellStyle name="Comma 2" xfId="22"/>
    <cellStyle name="Currency 2" xfId="19"/>
    <cellStyle name="Currency 3" xfId="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 name="Normal 2" xfId="20"/>
    <cellStyle name="Normal 3" xfId="18"/>
    <cellStyle name="Normal 4" xfId="17"/>
    <cellStyle name="Percent 2" xfId="24"/>
    <cellStyle name="Style1" xfId="21"/>
  </cellStyles>
  <dxfs count="33">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theme="0"/>
      </font>
    </dxf>
    <dxf>
      <font>
        <color theme="0"/>
      </font>
    </dxf>
    <dxf>
      <font>
        <b/>
        <i val="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92D050"/>
        </patternFill>
      </fill>
    </dxf>
    <dxf>
      <font>
        <b/>
        <i val="0"/>
        <color auto="1"/>
      </font>
      <fill>
        <patternFill>
          <bgColor rgb="FF00B050"/>
        </patternFill>
      </fill>
    </dxf>
    <dxf>
      <font>
        <color theme="0"/>
      </font>
    </dxf>
    <dxf>
      <font>
        <color theme="0"/>
      </font>
    </dxf>
    <dxf>
      <font>
        <color theme="0"/>
      </font>
    </dxf>
    <dxf>
      <font>
        <b/>
        <i val="0"/>
        <color auto="1"/>
      </font>
      <fill>
        <patternFill>
          <bgColor rgb="FFFF0000"/>
        </patternFill>
      </fill>
    </dxf>
    <dxf>
      <font>
        <b/>
        <i val="0"/>
      </font>
      <fill>
        <patternFill>
          <bgColor rgb="FFFFC000"/>
        </patternFill>
      </fill>
    </dxf>
    <dxf>
      <font>
        <b/>
        <i val="0"/>
        <color auto="1"/>
      </font>
      <fill>
        <patternFill>
          <bgColor rgb="FFFFFF00"/>
        </patternFill>
      </fill>
    </dxf>
    <dxf>
      <fill>
        <patternFill>
          <bgColor rgb="FF92D050"/>
        </patternFill>
      </fill>
    </dxf>
    <dxf>
      <fill>
        <patternFill>
          <bgColor rgb="FF00B050"/>
        </patternFill>
      </fill>
    </dxf>
    <dxf>
      <font>
        <b/>
        <i val="0"/>
      </font>
      <fill>
        <patternFill>
          <bgColor rgb="FFFF0000"/>
        </patternFill>
      </fill>
    </dxf>
    <dxf>
      <font>
        <b/>
        <i val="0"/>
        <color auto="1"/>
      </font>
      <fill>
        <patternFill>
          <bgColor rgb="FFFFC000"/>
        </patternFill>
      </fill>
    </dxf>
    <dxf>
      <font>
        <b/>
        <i val="0"/>
      </font>
      <fill>
        <patternFill>
          <bgColor rgb="FFFFFF00"/>
        </patternFill>
      </fill>
    </dxf>
    <dxf>
      <font>
        <b/>
        <i val="0"/>
      </font>
      <fill>
        <patternFill>
          <bgColor rgb="FF92D050"/>
        </patternFill>
      </fill>
    </dxf>
    <dxf>
      <font>
        <b/>
        <i val="0"/>
        <color auto="1"/>
      </font>
      <fill>
        <patternFill>
          <bgColor rgb="FF00B050"/>
        </patternFill>
      </fill>
    </dxf>
    <dxf>
      <font>
        <color theme="0"/>
      </font>
    </dxf>
    <dxf>
      <font>
        <color theme="0"/>
      </font>
    </dxf>
    <dxf>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color auto="1"/>
      </font>
      <fill>
        <patternFill>
          <bgColor rgb="FF00B050"/>
        </patternFill>
      </fill>
    </dxf>
    <dxf>
      <font>
        <color theme="0"/>
      </font>
    </dxf>
  </dxfs>
  <tableStyles count="0" defaultTableStyle="TableStyleMedium2" defaultPivotStyle="PivotStyleLight16"/>
  <colors>
    <mruColors>
      <color rgb="FFFF7C80"/>
      <color rgb="FF0066FF"/>
      <color rgb="FFFF99FF"/>
      <color rgb="FFFF5050"/>
      <color rgb="FFFF3300"/>
      <color rgb="FFFF66CC"/>
      <color rgb="FFD60093"/>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zoomScale="107" zoomScaleNormal="107" zoomScalePageLayoutView="150" workbookViewId="0"/>
  </sheetViews>
  <sheetFormatPr defaultColWidth="8.6640625" defaultRowHeight="14.4" x14ac:dyDescent="0.3"/>
  <cols>
    <col min="1" max="1" width="0.5546875" customWidth="1"/>
    <col min="2" max="2" width="3.6640625" bestFit="1" customWidth="1"/>
    <col min="3" max="3" width="18.6640625" bestFit="1" customWidth="1"/>
    <col min="4" max="4" width="5" customWidth="1"/>
    <col min="5" max="5" width="22.6640625" customWidth="1"/>
    <col min="6" max="6" width="0.5546875" customWidth="1"/>
    <col min="7" max="7" width="9.33203125" bestFit="1" customWidth="1"/>
    <col min="8" max="8" width="27.6640625" customWidth="1"/>
    <col min="9" max="9" width="0.5546875" customWidth="1"/>
    <col min="10" max="10" width="9.33203125" bestFit="1" customWidth="1"/>
    <col min="11" max="11" width="27.6640625" style="9" customWidth="1"/>
    <col min="12" max="12" width="0.5546875" customWidth="1"/>
  </cols>
  <sheetData>
    <row r="1" spans="1:11" ht="3" customHeight="1" thickBot="1" x14ac:dyDescent="0.35"/>
    <row r="2" spans="1:11" ht="20.399999999999999" customHeight="1" thickBot="1" x14ac:dyDescent="0.45">
      <c r="B2" s="308" t="s">
        <v>327</v>
      </c>
      <c r="C2" s="309"/>
      <c r="D2" s="309"/>
      <c r="E2" s="309"/>
      <c r="F2" s="309"/>
      <c r="G2" s="309"/>
      <c r="H2" s="309"/>
      <c r="I2" s="309"/>
      <c r="J2" s="309"/>
      <c r="K2" s="310"/>
    </row>
    <row r="3" spans="1:11" ht="3" customHeight="1" thickBot="1" x14ac:dyDescent="0.35">
      <c r="A3" s="158"/>
      <c r="B3" s="154"/>
      <c r="C3" s="153"/>
      <c r="D3" s="153"/>
      <c r="E3" s="153"/>
      <c r="F3" s="153"/>
      <c r="G3" s="153"/>
      <c r="H3" s="153"/>
      <c r="I3" s="153"/>
      <c r="J3" s="153"/>
      <c r="K3" s="159"/>
    </row>
    <row r="4" spans="1:11" ht="15.6" customHeight="1" x14ac:dyDescent="0.3">
      <c r="A4" s="158"/>
      <c r="B4" s="320" t="s">
        <v>254</v>
      </c>
      <c r="C4" s="321"/>
      <c r="D4" s="321"/>
      <c r="E4" s="321"/>
      <c r="F4" s="321"/>
      <c r="G4" s="321"/>
      <c r="H4" s="321"/>
      <c r="I4" s="321"/>
      <c r="J4" s="321"/>
      <c r="K4" s="322"/>
    </row>
    <row r="5" spans="1:11" ht="3" customHeight="1" x14ac:dyDescent="0.3">
      <c r="A5" s="158"/>
      <c r="B5" s="154"/>
      <c r="C5" s="153"/>
      <c r="D5" s="153"/>
      <c r="E5" s="153"/>
      <c r="F5" s="153"/>
      <c r="G5" s="153"/>
      <c r="H5" s="153"/>
      <c r="I5" s="153"/>
      <c r="J5" s="153"/>
      <c r="K5" s="159"/>
    </row>
    <row r="6" spans="1:11" ht="18" customHeight="1" x14ac:dyDescent="0.3">
      <c r="A6" s="158"/>
      <c r="B6" s="314" t="s">
        <v>259</v>
      </c>
      <c r="C6" s="315"/>
      <c r="D6" s="293"/>
      <c r="E6" s="294"/>
      <c r="F6" s="153"/>
      <c r="G6" s="318" t="s">
        <v>244</v>
      </c>
      <c r="H6" s="318"/>
      <c r="I6" s="318"/>
      <c r="J6" s="318"/>
      <c r="K6" s="319"/>
    </row>
    <row r="7" spans="1:11" ht="3" customHeight="1" x14ac:dyDescent="0.3">
      <c r="A7" s="158"/>
      <c r="B7" s="214"/>
      <c r="C7" s="215"/>
      <c r="D7" s="243"/>
      <c r="E7" s="243"/>
      <c r="F7" s="153"/>
      <c r="G7" s="150"/>
      <c r="H7" s="150"/>
      <c r="I7" s="150"/>
      <c r="J7" s="150"/>
      <c r="K7" s="160"/>
    </row>
    <row r="8" spans="1:11" ht="18" customHeight="1" x14ac:dyDescent="0.3">
      <c r="A8" s="158"/>
      <c r="B8" s="314" t="s">
        <v>260</v>
      </c>
      <c r="C8" s="315"/>
      <c r="D8" s="293"/>
      <c r="E8" s="294"/>
      <c r="F8" s="153"/>
      <c r="G8" s="217" t="s">
        <v>261</v>
      </c>
      <c r="H8" s="219"/>
      <c r="I8" s="153"/>
      <c r="J8" s="217" t="s">
        <v>265</v>
      </c>
      <c r="K8" s="220"/>
    </row>
    <row r="9" spans="1:11" ht="3" customHeight="1" x14ac:dyDescent="0.3">
      <c r="A9" s="158"/>
      <c r="B9" s="216"/>
      <c r="C9" s="151"/>
      <c r="D9" s="244"/>
      <c r="E9" s="244"/>
      <c r="F9" s="153"/>
      <c r="G9" s="151"/>
      <c r="H9" s="152"/>
      <c r="I9" s="153"/>
      <c r="J9" s="151"/>
      <c r="K9" s="155"/>
    </row>
    <row r="10" spans="1:11" ht="18" customHeight="1" x14ac:dyDescent="0.3">
      <c r="A10" s="158"/>
      <c r="B10" s="316" t="s">
        <v>242</v>
      </c>
      <c r="C10" s="317"/>
      <c r="D10" s="293"/>
      <c r="E10" s="294"/>
      <c r="F10" s="153"/>
      <c r="G10" s="217" t="s">
        <v>262</v>
      </c>
      <c r="H10" s="219"/>
      <c r="I10" s="153"/>
      <c r="J10" s="217" t="s">
        <v>266</v>
      </c>
      <c r="K10" s="220"/>
    </row>
    <row r="11" spans="1:11" ht="3" customHeight="1" x14ac:dyDescent="0.3">
      <c r="A11" s="158"/>
      <c r="B11" s="216"/>
      <c r="C11" s="151"/>
      <c r="D11" s="244"/>
      <c r="E11" s="244"/>
      <c r="F11" s="153"/>
      <c r="G11" s="218"/>
      <c r="H11" s="151"/>
      <c r="I11" s="153"/>
      <c r="J11" s="218"/>
      <c r="K11" s="155"/>
    </row>
    <row r="12" spans="1:11" ht="18" customHeight="1" x14ac:dyDescent="0.3">
      <c r="A12" s="158"/>
      <c r="B12" s="314" t="s">
        <v>243</v>
      </c>
      <c r="C12" s="315"/>
      <c r="D12" s="295"/>
      <c r="E12" s="294"/>
      <c r="F12" s="153"/>
      <c r="G12" s="217" t="s">
        <v>263</v>
      </c>
      <c r="H12" s="219"/>
      <c r="I12" s="153"/>
      <c r="J12" s="217" t="s">
        <v>267</v>
      </c>
      <c r="K12" s="220"/>
    </row>
    <row r="13" spans="1:11" ht="3" customHeight="1" x14ac:dyDescent="0.3">
      <c r="A13" s="158"/>
      <c r="B13" s="154"/>
      <c r="C13" s="151"/>
      <c r="D13" s="151"/>
      <c r="E13" s="151"/>
      <c r="F13" s="152"/>
      <c r="G13" s="151"/>
      <c r="H13" s="152"/>
      <c r="I13" s="151"/>
      <c r="J13" s="151"/>
      <c r="K13" s="163"/>
    </row>
    <row r="14" spans="1:11" ht="18" customHeight="1" x14ac:dyDescent="0.3">
      <c r="A14" s="158"/>
      <c r="B14" s="207"/>
      <c r="C14" s="152"/>
      <c r="D14" s="152"/>
      <c r="E14" s="152"/>
      <c r="F14" s="152"/>
      <c r="G14" s="217" t="s">
        <v>264</v>
      </c>
      <c r="H14" s="219"/>
      <c r="I14" s="153"/>
      <c r="J14" s="217" t="s">
        <v>268</v>
      </c>
      <c r="K14" s="220"/>
    </row>
    <row r="15" spans="1:11" ht="3" customHeight="1" thickBot="1" x14ac:dyDescent="0.35">
      <c r="A15" s="158"/>
      <c r="B15" s="156"/>
      <c r="C15" s="161"/>
      <c r="D15" s="161"/>
      <c r="E15" s="161"/>
      <c r="F15" s="157"/>
      <c r="G15" s="157"/>
      <c r="H15" s="157"/>
      <c r="I15" s="161"/>
      <c r="J15" s="161"/>
      <c r="K15" s="162"/>
    </row>
    <row r="16" spans="1:11" ht="12" customHeight="1" thickBot="1" x14ac:dyDescent="0.35">
      <c r="B16" s="302" t="s">
        <v>279</v>
      </c>
      <c r="C16" s="303"/>
      <c r="D16" s="303"/>
      <c r="E16" s="303"/>
      <c r="F16" s="303"/>
      <c r="G16" s="303"/>
      <c r="H16" s="303"/>
      <c r="I16" s="303"/>
      <c r="J16" s="303"/>
      <c r="K16" s="304"/>
    </row>
    <row r="17" spans="2:11" ht="213" customHeight="1" thickBot="1" x14ac:dyDescent="0.35">
      <c r="B17" s="305" t="s">
        <v>328</v>
      </c>
      <c r="C17" s="306"/>
      <c r="D17" s="306"/>
      <c r="E17" s="306"/>
      <c r="F17" s="306"/>
      <c r="G17" s="306"/>
      <c r="H17" s="306"/>
      <c r="I17" s="306"/>
      <c r="J17" s="306"/>
      <c r="K17" s="307"/>
    </row>
    <row r="18" spans="2:11" ht="12" customHeight="1" thickBot="1" x14ac:dyDescent="0.35"/>
    <row r="19" spans="2:11" ht="12.6" customHeight="1" thickBot="1" x14ac:dyDescent="0.35">
      <c r="B19" s="311" t="s">
        <v>245</v>
      </c>
      <c r="C19" s="312"/>
      <c r="D19" s="248" t="s">
        <v>277</v>
      </c>
      <c r="E19" s="311" t="s">
        <v>246</v>
      </c>
      <c r="F19" s="312"/>
      <c r="G19" s="312"/>
      <c r="H19" s="312"/>
      <c r="I19" s="312"/>
      <c r="J19" s="312"/>
      <c r="K19" s="313"/>
    </row>
    <row r="20" spans="2:11" ht="19.8" customHeight="1" x14ac:dyDescent="0.3">
      <c r="B20" s="288">
        <v>5</v>
      </c>
      <c r="C20" s="286" t="s">
        <v>229</v>
      </c>
      <c r="D20" s="245" t="s">
        <v>275</v>
      </c>
      <c r="E20" s="296" t="s">
        <v>235</v>
      </c>
      <c r="F20" s="297"/>
      <c r="G20" s="297"/>
      <c r="H20" s="297"/>
      <c r="I20" s="297"/>
      <c r="J20" s="297"/>
      <c r="K20" s="298"/>
    </row>
    <row r="21" spans="2:11" ht="30" customHeight="1" x14ac:dyDescent="0.3">
      <c r="B21" s="289"/>
      <c r="C21" s="287"/>
      <c r="D21" s="246" t="s">
        <v>276</v>
      </c>
      <c r="E21" s="290" t="s">
        <v>239</v>
      </c>
      <c r="F21" s="291"/>
      <c r="G21" s="291"/>
      <c r="H21" s="291"/>
      <c r="I21" s="291"/>
      <c r="J21" s="291"/>
      <c r="K21" s="292"/>
    </row>
    <row r="22" spans="2:11" ht="31.2" customHeight="1" x14ac:dyDescent="0.3">
      <c r="B22" s="284">
        <v>4</v>
      </c>
      <c r="C22" s="276" t="s">
        <v>230</v>
      </c>
      <c r="D22" s="246" t="s">
        <v>275</v>
      </c>
      <c r="E22" s="290" t="s">
        <v>237</v>
      </c>
      <c r="F22" s="291"/>
      <c r="G22" s="291"/>
      <c r="H22" s="291"/>
      <c r="I22" s="291"/>
      <c r="J22" s="291"/>
      <c r="K22" s="292"/>
    </row>
    <row r="23" spans="2:11" ht="30" customHeight="1" x14ac:dyDescent="0.3">
      <c r="B23" s="285"/>
      <c r="C23" s="287"/>
      <c r="D23" s="246" t="s">
        <v>276</v>
      </c>
      <c r="E23" s="290" t="s">
        <v>240</v>
      </c>
      <c r="F23" s="291"/>
      <c r="G23" s="291"/>
      <c r="H23" s="291"/>
      <c r="I23" s="291"/>
      <c r="J23" s="291"/>
      <c r="K23" s="292"/>
    </row>
    <row r="24" spans="2:11" ht="20.399999999999999" customHeight="1" x14ac:dyDescent="0.3">
      <c r="B24" s="278">
        <v>3</v>
      </c>
      <c r="C24" s="276" t="s">
        <v>228</v>
      </c>
      <c r="D24" s="246" t="s">
        <v>275</v>
      </c>
      <c r="E24" s="290" t="s">
        <v>278</v>
      </c>
      <c r="F24" s="291"/>
      <c r="G24" s="291"/>
      <c r="H24" s="291"/>
      <c r="I24" s="291"/>
      <c r="J24" s="291"/>
      <c r="K24" s="292"/>
    </row>
    <row r="25" spans="2:11" ht="29.4" customHeight="1" x14ac:dyDescent="0.3">
      <c r="B25" s="279"/>
      <c r="C25" s="287"/>
      <c r="D25" s="246" t="s">
        <v>276</v>
      </c>
      <c r="E25" s="290" t="s">
        <v>241</v>
      </c>
      <c r="F25" s="291"/>
      <c r="G25" s="291"/>
      <c r="H25" s="291"/>
      <c r="I25" s="291"/>
      <c r="J25" s="291"/>
      <c r="K25" s="292"/>
    </row>
    <row r="26" spans="2:11" ht="20.399999999999999" customHeight="1" x14ac:dyDescent="0.3">
      <c r="B26" s="280">
        <v>2</v>
      </c>
      <c r="C26" s="276" t="s">
        <v>227</v>
      </c>
      <c r="D26" s="246" t="s">
        <v>275</v>
      </c>
      <c r="E26" s="290" t="s">
        <v>236</v>
      </c>
      <c r="F26" s="291"/>
      <c r="G26" s="291"/>
      <c r="H26" s="291"/>
      <c r="I26" s="291"/>
      <c r="J26" s="291"/>
      <c r="K26" s="292"/>
    </row>
    <row r="27" spans="2:11" ht="21" customHeight="1" x14ac:dyDescent="0.3">
      <c r="B27" s="281"/>
      <c r="C27" s="287"/>
      <c r="D27" s="246" t="s">
        <v>276</v>
      </c>
      <c r="E27" s="290" t="s">
        <v>291</v>
      </c>
      <c r="F27" s="291"/>
      <c r="G27" s="291"/>
      <c r="H27" s="291"/>
      <c r="I27" s="291"/>
      <c r="J27" s="291"/>
      <c r="K27" s="292"/>
    </row>
    <row r="28" spans="2:11" ht="12.6" customHeight="1" x14ac:dyDescent="0.3">
      <c r="B28" s="282">
        <v>1</v>
      </c>
      <c r="C28" s="276" t="s">
        <v>191</v>
      </c>
      <c r="D28" s="246" t="s">
        <v>275</v>
      </c>
      <c r="E28" s="290" t="s">
        <v>234</v>
      </c>
      <c r="F28" s="291"/>
      <c r="G28" s="291"/>
      <c r="H28" s="291"/>
      <c r="I28" s="291"/>
      <c r="J28" s="291"/>
      <c r="K28" s="292"/>
    </row>
    <row r="29" spans="2:11" ht="12.6" customHeight="1" thickBot="1" x14ac:dyDescent="0.35">
      <c r="B29" s="283"/>
      <c r="C29" s="277"/>
      <c r="D29" s="247" t="s">
        <v>276</v>
      </c>
      <c r="E29" s="299" t="s">
        <v>238</v>
      </c>
      <c r="F29" s="300"/>
      <c r="G29" s="300"/>
      <c r="H29" s="300"/>
      <c r="I29" s="300"/>
      <c r="J29" s="300"/>
      <c r="K29" s="301"/>
    </row>
  </sheetData>
  <sheetProtection algorithmName="SHA-512" hashValue="0pMsu/Gi/+MzovYzcXfbYmpqBT9EVua4q+1mCpjYq7KoYWqalk0FyEHT2ufZy2D6pyT0eBRUfli01QemAEGzbQ==" saltValue="ZCOpTOlAZnZuIw0855KX8w==" spinCount="100000" sheet="1" objects="1" scenarios="1"/>
  <mergeCells count="35">
    <mergeCell ref="E29:K29"/>
    <mergeCell ref="B16:K16"/>
    <mergeCell ref="B17:K17"/>
    <mergeCell ref="B2:K2"/>
    <mergeCell ref="B19:C19"/>
    <mergeCell ref="E19:K19"/>
    <mergeCell ref="B8:C8"/>
    <mergeCell ref="B6:C6"/>
    <mergeCell ref="B10:C10"/>
    <mergeCell ref="G6:K6"/>
    <mergeCell ref="B12:C12"/>
    <mergeCell ref="B4:K4"/>
    <mergeCell ref="E22:K22"/>
    <mergeCell ref="E24:K24"/>
    <mergeCell ref="E26:K26"/>
    <mergeCell ref="E28:K28"/>
    <mergeCell ref="E21:K21"/>
    <mergeCell ref="E23:K23"/>
    <mergeCell ref="E25:K25"/>
    <mergeCell ref="E27:K27"/>
    <mergeCell ref="D6:E6"/>
    <mergeCell ref="D8:E8"/>
    <mergeCell ref="D10:E10"/>
    <mergeCell ref="D12:E12"/>
    <mergeCell ref="E20:K20"/>
    <mergeCell ref="C20:C21"/>
    <mergeCell ref="C22:C23"/>
    <mergeCell ref="C24:C25"/>
    <mergeCell ref="C26:C27"/>
    <mergeCell ref="B20:B21"/>
    <mergeCell ref="C28:C29"/>
    <mergeCell ref="B24:B25"/>
    <mergeCell ref="B26:B27"/>
    <mergeCell ref="B28:B29"/>
    <mergeCell ref="B22:B23"/>
  </mergeCells>
  <printOptions horizontalCentered="1"/>
  <pageMargins left="0.5" right="0.5" top="0.5" bottom="0.5" header="0.3" footer="0.3"/>
  <pageSetup scale="84" fitToHeight="0" orientation="landscape" r:id="rId1"/>
  <headerFooter>
    <oddFooter>&amp;L©WKU Rock Solid Evaluation Team&amp;Cv01312017&amp;RPage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zoomScale="95" zoomScaleNormal="95" zoomScalePageLayoutView="150" workbookViewId="0"/>
  </sheetViews>
  <sheetFormatPr defaultColWidth="8.6640625" defaultRowHeight="14.4" x14ac:dyDescent="0.3"/>
  <cols>
    <col min="1" max="1" width="0.5546875" customWidth="1"/>
    <col min="2" max="2" width="3.6640625" bestFit="1" customWidth="1"/>
    <col min="3" max="3" width="15.88671875" customWidth="1"/>
    <col min="4" max="4" width="18.33203125" customWidth="1"/>
    <col min="5" max="5" width="12.5546875" customWidth="1"/>
    <col min="6" max="6" width="22" customWidth="1"/>
    <col min="7" max="7" width="8.33203125" customWidth="1"/>
    <col min="8" max="8" width="22" customWidth="1"/>
    <col min="9" max="9" width="8.33203125" customWidth="1"/>
    <col min="10" max="10" width="22.109375" customWidth="1"/>
    <col min="11" max="11" width="7.88671875" style="9" customWidth="1"/>
    <col min="12" max="12" width="0.5546875" customWidth="1"/>
  </cols>
  <sheetData>
    <row r="1" spans="1:11" ht="3" customHeight="1" thickBot="1" x14ac:dyDescent="0.35"/>
    <row r="2" spans="1:11" ht="21.6" thickBot="1" x14ac:dyDescent="0.45">
      <c r="B2" s="308" t="s">
        <v>329</v>
      </c>
      <c r="C2" s="309"/>
      <c r="D2" s="309"/>
      <c r="E2" s="309"/>
      <c r="F2" s="309"/>
      <c r="G2" s="309"/>
      <c r="H2" s="309"/>
      <c r="I2" s="309"/>
      <c r="J2" s="309"/>
      <c r="K2" s="310"/>
    </row>
    <row r="3" spans="1:11" s="211" customFormat="1" ht="80.400000000000006" customHeight="1" thickBot="1" x14ac:dyDescent="0.35">
      <c r="A3" s="211" t="s">
        <v>253</v>
      </c>
      <c r="B3" s="369" t="s">
        <v>280</v>
      </c>
      <c r="C3" s="370"/>
      <c r="D3" s="370"/>
      <c r="E3" s="370"/>
      <c r="F3" s="370"/>
      <c r="G3" s="370"/>
      <c r="H3" s="370"/>
      <c r="I3" s="370"/>
      <c r="J3" s="370"/>
      <c r="K3" s="371"/>
    </row>
    <row r="4" spans="1:11" ht="21" thickBot="1" x14ac:dyDescent="0.35">
      <c r="B4" s="2" t="s">
        <v>0</v>
      </c>
      <c r="C4" s="4" t="s">
        <v>52</v>
      </c>
      <c r="D4" s="425" t="s">
        <v>1</v>
      </c>
      <c r="E4" s="426"/>
      <c r="F4" s="426"/>
      <c r="G4" s="426"/>
      <c r="H4" s="426"/>
      <c r="I4" s="426"/>
      <c r="J4" s="427"/>
      <c r="K4" s="11" t="s">
        <v>272</v>
      </c>
    </row>
    <row r="5" spans="1:11" ht="40.950000000000003" customHeight="1" thickBot="1" x14ac:dyDescent="0.35">
      <c r="B5" s="114">
        <v>1</v>
      </c>
      <c r="C5" s="115" t="s">
        <v>2</v>
      </c>
      <c r="D5" s="409" t="s">
        <v>269</v>
      </c>
      <c r="E5" s="410"/>
      <c r="F5" s="410"/>
      <c r="G5" s="410"/>
      <c r="H5" s="410"/>
      <c r="I5" s="410"/>
      <c r="J5" s="411"/>
      <c r="K5" s="223" t="e">
        <f>AVERAGE(K7:K23)</f>
        <v>#DIV/0!</v>
      </c>
    </row>
    <row r="6" spans="1:11" ht="21" customHeight="1" thickBot="1" x14ac:dyDescent="0.35">
      <c r="B6" s="13"/>
      <c r="C6" s="14" t="s">
        <v>48</v>
      </c>
      <c r="D6" s="30" t="s">
        <v>49</v>
      </c>
      <c r="E6" s="31" t="s">
        <v>247</v>
      </c>
      <c r="F6" s="28" t="s">
        <v>69</v>
      </c>
      <c r="G6" s="16" t="s">
        <v>187</v>
      </c>
      <c r="H6" s="15" t="s">
        <v>188</v>
      </c>
      <c r="I6" s="15" t="s">
        <v>189</v>
      </c>
      <c r="J6" s="15" t="s">
        <v>190</v>
      </c>
      <c r="K6" s="17" t="s">
        <v>271</v>
      </c>
    </row>
    <row r="7" spans="1:11" ht="97.95" customHeight="1" x14ac:dyDescent="0.3">
      <c r="B7" s="5">
        <v>1.1000000000000001</v>
      </c>
      <c r="C7" s="6" t="s">
        <v>198</v>
      </c>
      <c r="D7" s="32" t="s">
        <v>3</v>
      </c>
      <c r="E7" s="91" t="s">
        <v>248</v>
      </c>
      <c r="F7" s="49" t="s">
        <v>205</v>
      </c>
      <c r="G7" s="208" t="s">
        <v>257</v>
      </c>
      <c r="H7" s="93" t="s">
        <v>201</v>
      </c>
      <c r="I7" s="201" t="s">
        <v>258</v>
      </c>
      <c r="J7" s="93" t="s">
        <v>250</v>
      </c>
      <c r="K7" s="12"/>
    </row>
    <row r="8" spans="1:11" ht="12.6" customHeight="1" x14ac:dyDescent="0.3">
      <c r="B8" s="402">
        <v>1.2</v>
      </c>
      <c r="C8" s="403" t="s">
        <v>67</v>
      </c>
      <c r="D8" s="33" t="s">
        <v>9</v>
      </c>
      <c r="E8" s="176"/>
      <c r="F8" s="429" t="s">
        <v>221</v>
      </c>
      <c r="G8" s="336" t="s">
        <v>257</v>
      </c>
      <c r="H8" s="349" t="s">
        <v>207</v>
      </c>
      <c r="I8" s="336" t="s">
        <v>258</v>
      </c>
      <c r="J8" s="349" t="s">
        <v>204</v>
      </c>
      <c r="K8" s="415"/>
    </row>
    <row r="9" spans="1:11" ht="12.6" customHeight="1" x14ac:dyDescent="0.3">
      <c r="B9" s="402"/>
      <c r="C9" s="403"/>
      <c r="D9" s="33" t="s">
        <v>10</v>
      </c>
      <c r="E9" s="125"/>
      <c r="F9" s="429"/>
      <c r="G9" s="337"/>
      <c r="H9" s="349"/>
      <c r="I9" s="337"/>
      <c r="J9" s="349"/>
      <c r="K9" s="415"/>
    </row>
    <row r="10" spans="1:11" ht="12.6" customHeight="1" x14ac:dyDescent="0.3">
      <c r="B10" s="402"/>
      <c r="C10" s="403"/>
      <c r="D10" s="33" t="s">
        <v>11</v>
      </c>
      <c r="E10" s="125"/>
      <c r="F10" s="429"/>
      <c r="G10" s="337"/>
      <c r="H10" s="349"/>
      <c r="I10" s="337"/>
      <c r="J10" s="349"/>
      <c r="K10" s="415"/>
    </row>
    <row r="11" spans="1:11" ht="12.6" customHeight="1" x14ac:dyDescent="0.3">
      <c r="B11" s="402"/>
      <c r="C11" s="403"/>
      <c r="D11" s="33" t="s">
        <v>12</v>
      </c>
      <c r="E11" s="125"/>
      <c r="F11" s="429"/>
      <c r="G11" s="337"/>
      <c r="H11" s="349"/>
      <c r="I11" s="337"/>
      <c r="J11" s="349"/>
      <c r="K11" s="415"/>
    </row>
    <row r="12" spans="1:11" ht="12.6" customHeight="1" x14ac:dyDescent="0.3">
      <c r="B12" s="402"/>
      <c r="C12" s="403"/>
      <c r="D12" s="33" t="s">
        <v>13</v>
      </c>
      <c r="E12" s="125"/>
      <c r="F12" s="429"/>
      <c r="G12" s="337"/>
      <c r="H12" s="349"/>
      <c r="I12" s="337"/>
      <c r="J12" s="349"/>
      <c r="K12" s="415"/>
    </row>
    <row r="13" spans="1:11" ht="12.6" customHeight="1" x14ac:dyDescent="0.3">
      <c r="B13" s="402"/>
      <c r="C13" s="403"/>
      <c r="D13" s="33" t="s">
        <v>14</v>
      </c>
      <c r="E13" s="125"/>
      <c r="F13" s="429"/>
      <c r="G13" s="337"/>
      <c r="H13" s="349"/>
      <c r="I13" s="337"/>
      <c r="J13" s="349"/>
      <c r="K13" s="415"/>
    </row>
    <row r="14" spans="1:11" ht="12.6" customHeight="1" x14ac:dyDescent="0.3">
      <c r="B14" s="402"/>
      <c r="C14" s="403"/>
      <c r="D14" s="33" t="s">
        <v>50</v>
      </c>
      <c r="E14" s="125"/>
      <c r="F14" s="429"/>
      <c r="G14" s="337"/>
      <c r="H14" s="349"/>
      <c r="I14" s="337"/>
      <c r="J14" s="349"/>
      <c r="K14" s="415"/>
    </row>
    <row r="15" spans="1:11" ht="12.6" customHeight="1" x14ac:dyDescent="0.3">
      <c r="B15" s="402"/>
      <c r="C15" s="403"/>
      <c r="D15" s="33" t="s">
        <v>51</v>
      </c>
      <c r="E15" s="125"/>
      <c r="F15" s="429"/>
      <c r="G15" s="337"/>
      <c r="H15" s="349"/>
      <c r="I15" s="337"/>
      <c r="J15" s="349"/>
      <c r="K15" s="415"/>
    </row>
    <row r="16" spans="1:11" ht="12.6" customHeight="1" x14ac:dyDescent="0.3">
      <c r="B16" s="402"/>
      <c r="C16" s="403"/>
      <c r="D16" s="33" t="s">
        <v>15</v>
      </c>
      <c r="E16" s="125"/>
      <c r="F16" s="429"/>
      <c r="G16" s="337"/>
      <c r="H16" s="349"/>
      <c r="I16" s="337"/>
      <c r="J16" s="349"/>
      <c r="K16" s="415"/>
    </row>
    <row r="17" spans="2:11" ht="12.6" customHeight="1" x14ac:dyDescent="0.3">
      <c r="B17" s="402"/>
      <c r="C17" s="403"/>
      <c r="D17" s="33" t="s">
        <v>16</v>
      </c>
      <c r="E17" s="125"/>
      <c r="F17" s="429"/>
      <c r="G17" s="337"/>
      <c r="H17" s="349"/>
      <c r="I17" s="337"/>
      <c r="J17" s="349"/>
      <c r="K17" s="415"/>
    </row>
    <row r="18" spans="2:11" ht="12.6" customHeight="1" x14ac:dyDescent="0.3">
      <c r="B18" s="402"/>
      <c r="C18" s="403"/>
      <c r="D18" s="33" t="s">
        <v>17</v>
      </c>
      <c r="E18" s="131"/>
      <c r="F18" s="429"/>
      <c r="G18" s="347"/>
      <c r="H18" s="349"/>
      <c r="I18" s="347"/>
      <c r="J18" s="349"/>
      <c r="K18" s="415"/>
    </row>
    <row r="19" spans="2:11" ht="18.600000000000001" customHeight="1" x14ac:dyDescent="0.3">
      <c r="B19" s="384">
        <v>1.3</v>
      </c>
      <c r="C19" s="412" t="s">
        <v>54</v>
      </c>
      <c r="D19" s="33" t="s">
        <v>4</v>
      </c>
      <c r="E19" s="330" t="s">
        <v>249</v>
      </c>
      <c r="F19" s="333" t="s">
        <v>206</v>
      </c>
      <c r="G19" s="336" t="s">
        <v>257</v>
      </c>
      <c r="H19" s="336" t="s">
        <v>208</v>
      </c>
      <c r="I19" s="336" t="s">
        <v>258</v>
      </c>
      <c r="J19" s="339" t="s">
        <v>202</v>
      </c>
      <c r="K19" s="417"/>
    </row>
    <row r="20" spans="2:11" ht="18.600000000000001" customHeight="1" x14ac:dyDescent="0.3">
      <c r="B20" s="385"/>
      <c r="C20" s="413"/>
      <c r="D20" s="33" t="s">
        <v>5</v>
      </c>
      <c r="E20" s="331"/>
      <c r="F20" s="334"/>
      <c r="G20" s="337"/>
      <c r="H20" s="337"/>
      <c r="I20" s="337"/>
      <c r="J20" s="340"/>
      <c r="K20" s="418"/>
    </row>
    <row r="21" spans="2:11" ht="18.600000000000001" customHeight="1" x14ac:dyDescent="0.3">
      <c r="B21" s="385"/>
      <c r="C21" s="413"/>
      <c r="D21" s="33" t="s">
        <v>6</v>
      </c>
      <c r="E21" s="331"/>
      <c r="F21" s="334"/>
      <c r="G21" s="337"/>
      <c r="H21" s="337"/>
      <c r="I21" s="337"/>
      <c r="J21" s="340"/>
      <c r="K21" s="418"/>
    </row>
    <row r="22" spans="2:11" ht="21" customHeight="1" x14ac:dyDescent="0.3">
      <c r="B22" s="385"/>
      <c r="C22" s="413"/>
      <c r="D22" s="33" t="s">
        <v>7</v>
      </c>
      <c r="E22" s="331"/>
      <c r="F22" s="334"/>
      <c r="G22" s="337"/>
      <c r="H22" s="337"/>
      <c r="I22" s="337"/>
      <c r="J22" s="340"/>
      <c r="K22" s="418"/>
    </row>
    <row r="23" spans="2:11" ht="18.600000000000001" customHeight="1" thickBot="1" x14ac:dyDescent="0.35">
      <c r="B23" s="392"/>
      <c r="C23" s="414"/>
      <c r="D23" s="34" t="s">
        <v>8</v>
      </c>
      <c r="E23" s="332"/>
      <c r="F23" s="335"/>
      <c r="G23" s="338"/>
      <c r="H23" s="338"/>
      <c r="I23" s="338"/>
      <c r="J23" s="341"/>
      <c r="K23" s="419"/>
    </row>
    <row r="24" spans="2:11" ht="16.2" customHeight="1" thickBot="1" x14ac:dyDescent="0.35">
      <c r="B24" s="323" t="s">
        <v>232</v>
      </c>
      <c r="C24" s="324"/>
      <c r="D24" s="324"/>
      <c r="E24" s="324"/>
      <c r="F24" s="324"/>
      <c r="G24" s="324"/>
      <c r="H24" s="324"/>
      <c r="I24" s="324"/>
      <c r="J24" s="324"/>
      <c r="K24" s="325"/>
    </row>
    <row r="25" spans="2:11" ht="89.4" customHeight="1" thickBot="1" x14ac:dyDescent="0.35">
      <c r="B25" s="420"/>
      <c r="C25" s="421"/>
      <c r="D25" s="421"/>
      <c r="E25" s="421"/>
      <c r="F25" s="421"/>
      <c r="G25" s="421"/>
      <c r="H25" s="421"/>
      <c r="I25" s="421"/>
      <c r="J25" s="421"/>
      <c r="K25" s="422"/>
    </row>
    <row r="26" spans="2:11" ht="21" thickBot="1" x14ac:dyDescent="0.35">
      <c r="B26" s="2" t="s">
        <v>0</v>
      </c>
      <c r="C26" s="4" t="s">
        <v>52</v>
      </c>
      <c r="D26" s="425" t="s">
        <v>1</v>
      </c>
      <c r="E26" s="426"/>
      <c r="F26" s="426"/>
      <c r="G26" s="426"/>
      <c r="H26" s="426"/>
      <c r="I26" s="426"/>
      <c r="J26" s="427"/>
      <c r="K26" s="11" t="s">
        <v>272</v>
      </c>
    </row>
    <row r="27" spans="2:11" ht="36" customHeight="1" thickBot="1" x14ac:dyDescent="0.35">
      <c r="B27" s="105">
        <v>2</v>
      </c>
      <c r="C27" s="106" t="s">
        <v>53</v>
      </c>
      <c r="D27" s="409" t="s">
        <v>70</v>
      </c>
      <c r="E27" s="410"/>
      <c r="F27" s="410"/>
      <c r="G27" s="410"/>
      <c r="H27" s="410"/>
      <c r="I27" s="410"/>
      <c r="J27" s="411"/>
      <c r="K27" s="223" t="e">
        <f>AVERAGE(K29:K45)</f>
        <v>#DIV/0!</v>
      </c>
    </row>
    <row r="28" spans="2:11" s="20" customFormat="1" ht="24.6" thickBot="1" x14ac:dyDescent="0.35">
      <c r="B28" s="19"/>
      <c r="C28" s="26" t="s">
        <v>48</v>
      </c>
      <c r="D28" s="35" t="s">
        <v>49</v>
      </c>
      <c r="E28" s="31" t="s">
        <v>247</v>
      </c>
      <c r="F28" s="28" t="str">
        <f t="shared" ref="F28:J28" si="0">F6</f>
        <v>5 
Sustaining</v>
      </c>
      <c r="G28" s="16" t="str">
        <f t="shared" si="0"/>
        <v>4
Scaling Up</v>
      </c>
      <c r="H28" s="15" t="str">
        <f t="shared" si="0"/>
        <v>3
Implementing</v>
      </c>
      <c r="I28" s="15" t="str">
        <f t="shared" si="0"/>
        <v>2
Starting</v>
      </c>
      <c r="J28" s="15" t="str">
        <f t="shared" si="0"/>
        <v xml:space="preserve">1 
Continuing Status Quo </v>
      </c>
      <c r="K28" s="17" t="s">
        <v>271</v>
      </c>
    </row>
    <row r="29" spans="2:11" ht="17.399999999999999" customHeight="1" x14ac:dyDescent="0.3">
      <c r="B29" s="390">
        <v>2.1</v>
      </c>
      <c r="C29" s="391" t="s">
        <v>198</v>
      </c>
      <c r="D29" s="32" t="s">
        <v>55</v>
      </c>
      <c r="E29" s="396" t="s">
        <v>212</v>
      </c>
      <c r="F29" s="381" t="s">
        <v>211</v>
      </c>
      <c r="G29" s="404" t="s">
        <v>257</v>
      </c>
      <c r="H29" s="404" t="s">
        <v>201</v>
      </c>
      <c r="I29" s="404" t="s">
        <v>258</v>
      </c>
      <c r="J29" s="378" t="s">
        <v>250</v>
      </c>
      <c r="K29" s="366"/>
    </row>
    <row r="30" spans="2:11" ht="33" customHeight="1" x14ac:dyDescent="0.3">
      <c r="B30" s="385"/>
      <c r="C30" s="388"/>
      <c r="D30" s="33" t="s">
        <v>18</v>
      </c>
      <c r="E30" s="331"/>
      <c r="F30" s="382"/>
      <c r="G30" s="405"/>
      <c r="H30" s="405"/>
      <c r="I30" s="405"/>
      <c r="J30" s="379"/>
      <c r="K30" s="367"/>
    </row>
    <row r="31" spans="2:11" ht="25.2" customHeight="1" x14ac:dyDescent="0.3">
      <c r="B31" s="385"/>
      <c r="C31" s="388"/>
      <c r="D31" s="33" t="s">
        <v>56</v>
      </c>
      <c r="E31" s="331"/>
      <c r="F31" s="382"/>
      <c r="G31" s="405"/>
      <c r="H31" s="405"/>
      <c r="I31" s="405"/>
      <c r="J31" s="379"/>
      <c r="K31" s="367"/>
    </row>
    <row r="32" spans="2:11" ht="17.399999999999999" customHeight="1" x14ac:dyDescent="0.3">
      <c r="B32" s="385"/>
      <c r="C32" s="388"/>
      <c r="D32" s="33" t="s">
        <v>19</v>
      </c>
      <c r="E32" s="331"/>
      <c r="F32" s="382"/>
      <c r="G32" s="405"/>
      <c r="H32" s="405"/>
      <c r="I32" s="405"/>
      <c r="J32" s="379"/>
      <c r="K32" s="367"/>
    </row>
    <row r="33" spans="2:11" ht="17.399999999999999" customHeight="1" x14ac:dyDescent="0.3">
      <c r="B33" s="385"/>
      <c r="C33" s="388"/>
      <c r="D33" s="33" t="s">
        <v>20</v>
      </c>
      <c r="E33" s="331"/>
      <c r="F33" s="382"/>
      <c r="G33" s="405"/>
      <c r="H33" s="405"/>
      <c r="I33" s="405"/>
      <c r="J33" s="379"/>
      <c r="K33" s="367"/>
    </row>
    <row r="34" spans="2:11" ht="17.399999999999999" customHeight="1" x14ac:dyDescent="0.3">
      <c r="B34" s="386"/>
      <c r="C34" s="389"/>
      <c r="D34" s="33" t="s">
        <v>21</v>
      </c>
      <c r="E34" s="397"/>
      <c r="F34" s="383"/>
      <c r="G34" s="406"/>
      <c r="H34" s="406"/>
      <c r="I34" s="406"/>
      <c r="J34" s="380"/>
      <c r="K34" s="368"/>
    </row>
    <row r="35" spans="2:11" ht="30.6" customHeight="1" x14ac:dyDescent="0.3">
      <c r="B35" s="384">
        <v>2.2000000000000002</v>
      </c>
      <c r="C35" s="387" t="s">
        <v>67</v>
      </c>
      <c r="D35" s="33" t="s">
        <v>23</v>
      </c>
      <c r="E35" s="330" t="s">
        <v>212</v>
      </c>
      <c r="F35" s="424" t="s">
        <v>222</v>
      </c>
      <c r="G35" s="408" t="s">
        <v>257</v>
      </c>
      <c r="H35" s="407" t="s">
        <v>209</v>
      </c>
      <c r="I35" s="408" t="s">
        <v>258</v>
      </c>
      <c r="J35" s="423" t="s">
        <v>204</v>
      </c>
      <c r="K35" s="399"/>
    </row>
    <row r="36" spans="2:11" ht="30.6" customHeight="1" x14ac:dyDescent="0.3">
      <c r="B36" s="385"/>
      <c r="C36" s="388"/>
      <c r="D36" s="33" t="s">
        <v>26</v>
      </c>
      <c r="E36" s="331"/>
      <c r="F36" s="424"/>
      <c r="G36" s="405"/>
      <c r="H36" s="407"/>
      <c r="I36" s="405"/>
      <c r="J36" s="423"/>
      <c r="K36" s="400"/>
    </row>
    <row r="37" spans="2:11" ht="30.6" customHeight="1" x14ac:dyDescent="0.3">
      <c r="B37" s="385"/>
      <c r="C37" s="388"/>
      <c r="D37" s="33" t="s">
        <v>27</v>
      </c>
      <c r="E37" s="331"/>
      <c r="F37" s="424"/>
      <c r="G37" s="405"/>
      <c r="H37" s="407"/>
      <c r="I37" s="405"/>
      <c r="J37" s="423"/>
      <c r="K37" s="400"/>
    </row>
    <row r="38" spans="2:11" ht="31.2" customHeight="1" x14ac:dyDescent="0.3">
      <c r="B38" s="386"/>
      <c r="C38" s="389"/>
      <c r="D38" s="33" t="s">
        <v>22</v>
      </c>
      <c r="E38" s="397"/>
      <c r="F38" s="424"/>
      <c r="G38" s="406"/>
      <c r="H38" s="407"/>
      <c r="I38" s="406"/>
      <c r="J38" s="423"/>
      <c r="K38" s="416"/>
    </row>
    <row r="39" spans="2:11" ht="19.2" customHeight="1" x14ac:dyDescent="0.3">
      <c r="B39" s="384">
        <v>2.2999999999999998</v>
      </c>
      <c r="C39" s="387" t="s">
        <v>54</v>
      </c>
      <c r="D39" s="33" t="s">
        <v>5</v>
      </c>
      <c r="E39" s="330" t="s">
        <v>212</v>
      </c>
      <c r="F39" s="424" t="s">
        <v>215</v>
      </c>
      <c r="G39" s="408" t="s">
        <v>257</v>
      </c>
      <c r="H39" s="407" t="s">
        <v>210</v>
      </c>
      <c r="I39" s="408" t="s">
        <v>258</v>
      </c>
      <c r="J39" s="423" t="s">
        <v>202</v>
      </c>
      <c r="K39" s="399"/>
    </row>
    <row r="40" spans="2:11" ht="19.2" customHeight="1" x14ac:dyDescent="0.3">
      <c r="B40" s="385"/>
      <c r="C40" s="388"/>
      <c r="D40" s="33" t="s">
        <v>4</v>
      </c>
      <c r="E40" s="331"/>
      <c r="F40" s="424"/>
      <c r="G40" s="405"/>
      <c r="H40" s="407"/>
      <c r="I40" s="405"/>
      <c r="J40" s="423"/>
      <c r="K40" s="400"/>
    </row>
    <row r="41" spans="2:11" ht="19.2" customHeight="1" x14ac:dyDescent="0.3">
      <c r="B41" s="385"/>
      <c r="C41" s="388"/>
      <c r="D41" s="33" t="s">
        <v>66</v>
      </c>
      <c r="E41" s="331"/>
      <c r="F41" s="424"/>
      <c r="G41" s="405"/>
      <c r="H41" s="407"/>
      <c r="I41" s="405"/>
      <c r="J41" s="423"/>
      <c r="K41" s="400"/>
    </row>
    <row r="42" spans="2:11" ht="19.2" customHeight="1" x14ac:dyDescent="0.3">
      <c r="B42" s="385"/>
      <c r="C42" s="388"/>
      <c r="D42" s="33" t="s">
        <v>24</v>
      </c>
      <c r="E42" s="331"/>
      <c r="F42" s="424"/>
      <c r="G42" s="405"/>
      <c r="H42" s="407"/>
      <c r="I42" s="405"/>
      <c r="J42" s="423"/>
      <c r="K42" s="400"/>
    </row>
    <row r="43" spans="2:11" ht="19.2" customHeight="1" thickBot="1" x14ac:dyDescent="0.35">
      <c r="B43" s="392"/>
      <c r="C43" s="393"/>
      <c r="D43" s="34" t="s">
        <v>25</v>
      </c>
      <c r="E43" s="332"/>
      <c r="F43" s="428"/>
      <c r="G43" s="431"/>
      <c r="H43" s="430"/>
      <c r="I43" s="431"/>
      <c r="J43" s="432"/>
      <c r="K43" s="401"/>
    </row>
    <row r="44" spans="2:11" ht="16.2" customHeight="1" x14ac:dyDescent="0.3">
      <c r="B44" s="323" t="s">
        <v>232</v>
      </c>
      <c r="C44" s="324"/>
      <c r="D44" s="324"/>
      <c r="E44" s="324"/>
      <c r="F44" s="324"/>
      <c r="G44" s="324"/>
      <c r="H44" s="324"/>
      <c r="I44" s="324"/>
      <c r="J44" s="324"/>
      <c r="K44" s="325"/>
    </row>
    <row r="45" spans="2:11" ht="90" customHeight="1" thickBot="1" x14ac:dyDescent="0.35">
      <c r="B45" s="326"/>
      <c r="C45" s="327"/>
      <c r="D45" s="327"/>
      <c r="E45" s="327"/>
      <c r="F45" s="327"/>
      <c r="G45" s="327"/>
      <c r="H45" s="327"/>
      <c r="I45" s="327"/>
      <c r="J45" s="327"/>
      <c r="K45" s="328"/>
    </row>
    <row r="46" spans="2:11" ht="21" thickBot="1" x14ac:dyDescent="0.35">
      <c r="B46" s="7" t="s">
        <v>0</v>
      </c>
      <c r="C46" s="8" t="s">
        <v>52</v>
      </c>
      <c r="D46" s="358" t="s">
        <v>1</v>
      </c>
      <c r="E46" s="359"/>
      <c r="F46" s="359"/>
      <c r="G46" s="359"/>
      <c r="H46" s="359"/>
      <c r="I46" s="359"/>
      <c r="J46" s="360"/>
      <c r="K46" s="11" t="s">
        <v>272</v>
      </c>
    </row>
    <row r="47" spans="2:11" ht="35.4" customHeight="1" thickBot="1" x14ac:dyDescent="0.35">
      <c r="B47" s="107">
        <v>3</v>
      </c>
      <c r="C47" s="108" t="s">
        <v>28</v>
      </c>
      <c r="D47" s="361" t="s">
        <v>29</v>
      </c>
      <c r="E47" s="362"/>
      <c r="F47" s="362"/>
      <c r="G47" s="362"/>
      <c r="H47" s="362"/>
      <c r="I47" s="362"/>
      <c r="J47" s="363"/>
      <c r="K47" s="223" t="e">
        <f>(AVERAGE(K49:K62))</f>
        <v>#DIV/0!</v>
      </c>
    </row>
    <row r="48" spans="2:11" s="20" customFormat="1" ht="24.6" thickBot="1" x14ac:dyDescent="0.35">
      <c r="B48" s="19"/>
      <c r="C48" s="26" t="s">
        <v>48</v>
      </c>
      <c r="D48" s="35" t="s">
        <v>49</v>
      </c>
      <c r="E48" s="31" t="s">
        <v>247</v>
      </c>
      <c r="F48" s="28" t="str">
        <f t="shared" ref="F48:J48" si="1">F6</f>
        <v>5 
Sustaining</v>
      </c>
      <c r="G48" s="16" t="str">
        <f t="shared" si="1"/>
        <v>4
Scaling Up</v>
      </c>
      <c r="H48" s="15" t="str">
        <f t="shared" si="1"/>
        <v>3
Implementing</v>
      </c>
      <c r="I48" s="15" t="str">
        <f t="shared" si="1"/>
        <v>2
Starting</v>
      </c>
      <c r="J48" s="15" t="str">
        <f t="shared" si="1"/>
        <v xml:space="preserve">1 
Continuing Status Quo </v>
      </c>
      <c r="K48" s="17" t="s">
        <v>271</v>
      </c>
    </row>
    <row r="49" spans="2:11" ht="16.95" customHeight="1" x14ac:dyDescent="0.3">
      <c r="B49" s="390">
        <v>3.1</v>
      </c>
      <c r="C49" s="391" t="s">
        <v>198</v>
      </c>
      <c r="D49" s="32" t="s">
        <v>57</v>
      </c>
      <c r="E49" s="396" t="s">
        <v>255</v>
      </c>
      <c r="F49" s="376" t="s">
        <v>225</v>
      </c>
      <c r="G49" s="346" t="s">
        <v>257</v>
      </c>
      <c r="H49" s="348" t="s">
        <v>213</v>
      </c>
      <c r="I49" s="346" t="s">
        <v>258</v>
      </c>
      <c r="J49" s="375" t="s">
        <v>251</v>
      </c>
      <c r="K49" s="372"/>
    </row>
    <row r="50" spans="2:11" ht="16.95" customHeight="1" x14ac:dyDescent="0.3">
      <c r="B50" s="385"/>
      <c r="C50" s="388"/>
      <c r="D50" s="33" t="s">
        <v>32</v>
      </c>
      <c r="E50" s="331"/>
      <c r="F50" s="356"/>
      <c r="G50" s="337"/>
      <c r="H50" s="349"/>
      <c r="I50" s="337"/>
      <c r="J50" s="373"/>
      <c r="K50" s="351"/>
    </row>
    <row r="51" spans="2:11" ht="16.95" customHeight="1" x14ac:dyDescent="0.3">
      <c r="B51" s="385"/>
      <c r="C51" s="388"/>
      <c r="D51" s="33" t="s">
        <v>59</v>
      </c>
      <c r="E51" s="331"/>
      <c r="F51" s="356"/>
      <c r="G51" s="337"/>
      <c r="H51" s="349"/>
      <c r="I51" s="337"/>
      <c r="J51" s="373"/>
      <c r="K51" s="351"/>
    </row>
    <row r="52" spans="2:11" ht="29.4" customHeight="1" x14ac:dyDescent="0.3">
      <c r="B52" s="385"/>
      <c r="C52" s="388"/>
      <c r="D52" s="33" t="s">
        <v>30</v>
      </c>
      <c r="E52" s="331"/>
      <c r="F52" s="356"/>
      <c r="G52" s="337"/>
      <c r="H52" s="349"/>
      <c r="I52" s="337"/>
      <c r="J52" s="373"/>
      <c r="K52" s="351"/>
    </row>
    <row r="53" spans="2:11" ht="16.95" customHeight="1" x14ac:dyDescent="0.3">
      <c r="B53" s="385"/>
      <c r="C53" s="388"/>
      <c r="D53" s="33" t="s">
        <v>31</v>
      </c>
      <c r="E53" s="331"/>
      <c r="F53" s="356"/>
      <c r="G53" s="337"/>
      <c r="H53" s="349"/>
      <c r="I53" s="337"/>
      <c r="J53" s="373"/>
      <c r="K53" s="351"/>
    </row>
    <row r="54" spans="2:11" ht="16.95" customHeight="1" x14ac:dyDescent="0.3">
      <c r="B54" s="386"/>
      <c r="C54" s="389"/>
      <c r="D54" s="33" t="s">
        <v>20</v>
      </c>
      <c r="E54" s="397"/>
      <c r="F54" s="356"/>
      <c r="G54" s="347"/>
      <c r="H54" s="349"/>
      <c r="I54" s="347"/>
      <c r="J54" s="373"/>
      <c r="K54" s="352"/>
    </row>
    <row r="55" spans="2:11" ht="36.6" customHeight="1" x14ac:dyDescent="0.3">
      <c r="B55" s="384">
        <v>3.2</v>
      </c>
      <c r="C55" s="387" t="s">
        <v>67</v>
      </c>
      <c r="D55" s="33" t="s">
        <v>62</v>
      </c>
      <c r="E55" s="330" t="s">
        <v>199</v>
      </c>
      <c r="F55" s="356" t="s">
        <v>224</v>
      </c>
      <c r="G55" s="336" t="s">
        <v>257</v>
      </c>
      <c r="H55" s="349" t="s">
        <v>214</v>
      </c>
      <c r="I55" s="336" t="s">
        <v>258</v>
      </c>
      <c r="J55" s="373" t="s">
        <v>197</v>
      </c>
      <c r="K55" s="350"/>
    </row>
    <row r="56" spans="2:11" ht="25.2" customHeight="1" x14ac:dyDescent="0.3">
      <c r="B56" s="385"/>
      <c r="C56" s="388"/>
      <c r="D56" s="33" t="s">
        <v>60</v>
      </c>
      <c r="E56" s="331"/>
      <c r="F56" s="356"/>
      <c r="G56" s="337"/>
      <c r="H56" s="349"/>
      <c r="I56" s="337"/>
      <c r="J56" s="373"/>
      <c r="K56" s="351"/>
    </row>
    <row r="57" spans="2:11" ht="25.2" customHeight="1" x14ac:dyDescent="0.3">
      <c r="B57" s="386"/>
      <c r="C57" s="389"/>
      <c r="D57" s="33" t="s">
        <v>61</v>
      </c>
      <c r="E57" s="397"/>
      <c r="F57" s="356"/>
      <c r="G57" s="347"/>
      <c r="H57" s="349"/>
      <c r="I57" s="347"/>
      <c r="J57" s="373"/>
      <c r="K57" s="352"/>
    </row>
    <row r="58" spans="2:11" ht="36" customHeight="1" x14ac:dyDescent="0.3">
      <c r="B58" s="384">
        <v>3.3</v>
      </c>
      <c r="C58" s="387" t="s">
        <v>54</v>
      </c>
      <c r="D58" s="33" t="s">
        <v>33</v>
      </c>
      <c r="E58" s="330" t="s">
        <v>256</v>
      </c>
      <c r="F58" s="356" t="s">
        <v>203</v>
      </c>
      <c r="G58" s="336" t="s">
        <v>257</v>
      </c>
      <c r="H58" s="349" t="s">
        <v>226</v>
      </c>
      <c r="I58" s="336" t="s">
        <v>258</v>
      </c>
      <c r="J58" s="373" t="s">
        <v>202</v>
      </c>
      <c r="K58" s="350"/>
    </row>
    <row r="59" spans="2:11" ht="22.2" customHeight="1" x14ac:dyDescent="0.3">
      <c r="B59" s="385"/>
      <c r="C59" s="388"/>
      <c r="D59" s="33" t="s">
        <v>34</v>
      </c>
      <c r="E59" s="331"/>
      <c r="F59" s="356"/>
      <c r="G59" s="337"/>
      <c r="H59" s="349"/>
      <c r="I59" s="337"/>
      <c r="J59" s="373"/>
      <c r="K59" s="351"/>
    </row>
    <row r="60" spans="2:11" ht="22.2" customHeight="1" x14ac:dyDescent="0.3">
      <c r="B60" s="385"/>
      <c r="C60" s="388"/>
      <c r="D60" s="33" t="s">
        <v>58</v>
      </c>
      <c r="E60" s="331"/>
      <c r="F60" s="356"/>
      <c r="G60" s="337"/>
      <c r="H60" s="349"/>
      <c r="I60" s="337"/>
      <c r="J60" s="373"/>
      <c r="K60" s="351"/>
    </row>
    <row r="61" spans="2:11" ht="28.2" customHeight="1" x14ac:dyDescent="0.3">
      <c r="B61" s="385"/>
      <c r="C61" s="388"/>
      <c r="D61" s="33" t="s">
        <v>35</v>
      </c>
      <c r="E61" s="331"/>
      <c r="F61" s="356"/>
      <c r="G61" s="337"/>
      <c r="H61" s="349"/>
      <c r="I61" s="337"/>
      <c r="J61" s="373"/>
      <c r="K61" s="351"/>
    </row>
    <row r="62" spans="2:11" ht="28.2" customHeight="1" thickBot="1" x14ac:dyDescent="0.35">
      <c r="B62" s="392"/>
      <c r="C62" s="393"/>
      <c r="D62" s="34" t="s">
        <v>36</v>
      </c>
      <c r="E62" s="332"/>
      <c r="F62" s="357"/>
      <c r="G62" s="338"/>
      <c r="H62" s="398"/>
      <c r="I62" s="338"/>
      <c r="J62" s="374"/>
      <c r="K62" s="377"/>
    </row>
    <row r="63" spans="2:11" ht="16.2" customHeight="1" x14ac:dyDescent="0.3">
      <c r="B63" s="323" t="s">
        <v>232</v>
      </c>
      <c r="C63" s="324"/>
      <c r="D63" s="324"/>
      <c r="E63" s="324"/>
      <c r="F63" s="324"/>
      <c r="G63" s="324"/>
      <c r="H63" s="324"/>
      <c r="I63" s="324"/>
      <c r="J63" s="324"/>
      <c r="K63" s="325"/>
    </row>
    <row r="64" spans="2:11" ht="89.4" customHeight="1" thickBot="1" x14ac:dyDescent="0.35">
      <c r="B64" s="326"/>
      <c r="C64" s="327"/>
      <c r="D64" s="327"/>
      <c r="E64" s="327"/>
      <c r="F64" s="327"/>
      <c r="G64" s="327"/>
      <c r="H64" s="327"/>
      <c r="I64" s="327"/>
      <c r="J64" s="327"/>
      <c r="K64" s="328"/>
    </row>
    <row r="65" spans="2:11" ht="21" thickBot="1" x14ac:dyDescent="0.35">
      <c r="B65" s="7" t="s">
        <v>0</v>
      </c>
      <c r="C65" s="8" t="s">
        <v>52</v>
      </c>
      <c r="D65" s="358" t="s">
        <v>1</v>
      </c>
      <c r="E65" s="359"/>
      <c r="F65" s="359"/>
      <c r="G65" s="359"/>
      <c r="H65" s="359"/>
      <c r="I65" s="359"/>
      <c r="J65" s="360"/>
      <c r="K65" s="11" t="s">
        <v>272</v>
      </c>
    </row>
    <row r="66" spans="2:11" ht="54" customHeight="1" thickBot="1" x14ac:dyDescent="0.35">
      <c r="B66" s="111">
        <v>4</v>
      </c>
      <c r="C66" s="112" t="s">
        <v>37</v>
      </c>
      <c r="D66" s="361" t="s">
        <v>196</v>
      </c>
      <c r="E66" s="362"/>
      <c r="F66" s="362"/>
      <c r="G66" s="362"/>
      <c r="H66" s="362"/>
      <c r="I66" s="362"/>
      <c r="J66" s="363"/>
      <c r="K66" s="223" t="e">
        <f>AVERAGE(K68:K79)</f>
        <v>#DIV/0!</v>
      </c>
    </row>
    <row r="67" spans="2:11" s="20" customFormat="1" ht="24.6" thickBot="1" x14ac:dyDescent="0.35">
      <c r="B67" s="21"/>
      <c r="C67" s="26" t="s">
        <v>48</v>
      </c>
      <c r="D67" s="30" t="s">
        <v>49</v>
      </c>
      <c r="E67" s="31" t="s">
        <v>247</v>
      </c>
      <c r="F67" s="88" t="str">
        <f t="shared" ref="F67:J67" si="2">F6</f>
        <v>5 
Sustaining</v>
      </c>
      <c r="G67" s="89" t="str">
        <f t="shared" si="2"/>
        <v>4
Scaling Up</v>
      </c>
      <c r="H67" s="90" t="str">
        <f t="shared" si="2"/>
        <v>3
Implementing</v>
      </c>
      <c r="I67" s="90" t="str">
        <f t="shared" si="2"/>
        <v>2
Starting</v>
      </c>
      <c r="J67" s="90" t="str">
        <f t="shared" si="2"/>
        <v xml:space="preserve">1 
Continuing Status Quo </v>
      </c>
      <c r="K67" s="17" t="s">
        <v>271</v>
      </c>
    </row>
    <row r="68" spans="2:11" ht="18" customHeight="1" x14ac:dyDescent="0.3">
      <c r="B68" s="390">
        <v>4.0999999999999996</v>
      </c>
      <c r="C68" s="391" t="s">
        <v>198</v>
      </c>
      <c r="D68" s="32" t="s">
        <v>39</v>
      </c>
      <c r="E68" s="355" t="s">
        <v>192</v>
      </c>
      <c r="F68" s="365" t="s">
        <v>216</v>
      </c>
      <c r="G68" s="345" t="s">
        <v>257</v>
      </c>
      <c r="H68" s="394" t="s">
        <v>200</v>
      </c>
      <c r="I68" s="345" t="s">
        <v>258</v>
      </c>
      <c r="J68" s="364" t="s">
        <v>252</v>
      </c>
      <c r="K68" s="372"/>
    </row>
    <row r="69" spans="2:11" ht="24" customHeight="1" x14ac:dyDescent="0.3">
      <c r="B69" s="385"/>
      <c r="C69" s="388"/>
      <c r="D69" s="33" t="s">
        <v>64</v>
      </c>
      <c r="E69" s="329"/>
      <c r="F69" s="354"/>
      <c r="G69" s="343"/>
      <c r="H69" s="395"/>
      <c r="I69" s="343"/>
      <c r="J69" s="353"/>
      <c r="K69" s="351"/>
    </row>
    <row r="70" spans="2:11" ht="24" customHeight="1" x14ac:dyDescent="0.3">
      <c r="B70" s="385"/>
      <c r="C70" s="388"/>
      <c r="D70" s="33" t="s">
        <v>65</v>
      </c>
      <c r="E70" s="329"/>
      <c r="F70" s="354"/>
      <c r="G70" s="343"/>
      <c r="H70" s="395"/>
      <c r="I70" s="343"/>
      <c r="J70" s="353"/>
      <c r="K70" s="351"/>
    </row>
    <row r="71" spans="2:11" ht="18" customHeight="1" x14ac:dyDescent="0.3">
      <c r="B71" s="386"/>
      <c r="C71" s="389"/>
      <c r="D71" s="33" t="s">
        <v>40</v>
      </c>
      <c r="E71" s="329"/>
      <c r="F71" s="354"/>
      <c r="G71" s="344"/>
      <c r="H71" s="395"/>
      <c r="I71" s="344"/>
      <c r="J71" s="353"/>
      <c r="K71" s="352"/>
    </row>
    <row r="72" spans="2:11" ht="21.6" customHeight="1" x14ac:dyDescent="0.3">
      <c r="B72" s="384">
        <v>4.2</v>
      </c>
      <c r="C72" s="387" t="s">
        <v>193</v>
      </c>
      <c r="D72" s="33" t="s">
        <v>38</v>
      </c>
      <c r="E72" s="329" t="s">
        <v>192</v>
      </c>
      <c r="F72" s="354" t="s">
        <v>223</v>
      </c>
      <c r="G72" s="342" t="s">
        <v>257</v>
      </c>
      <c r="H72" s="395" t="s">
        <v>217</v>
      </c>
      <c r="I72" s="342" t="s">
        <v>258</v>
      </c>
      <c r="J72" s="353" t="s">
        <v>195</v>
      </c>
      <c r="K72" s="350"/>
    </row>
    <row r="73" spans="2:11" ht="26.4" customHeight="1" x14ac:dyDescent="0.3">
      <c r="B73" s="385"/>
      <c r="C73" s="388"/>
      <c r="D73" s="33" t="s">
        <v>41</v>
      </c>
      <c r="E73" s="329"/>
      <c r="F73" s="354"/>
      <c r="G73" s="343"/>
      <c r="H73" s="395"/>
      <c r="I73" s="343"/>
      <c r="J73" s="353"/>
      <c r="K73" s="351"/>
    </row>
    <row r="74" spans="2:11" ht="21.6" customHeight="1" x14ac:dyDescent="0.3">
      <c r="B74" s="385"/>
      <c r="C74" s="388"/>
      <c r="D74" s="33" t="s">
        <v>42</v>
      </c>
      <c r="E74" s="329"/>
      <c r="F74" s="354"/>
      <c r="G74" s="343"/>
      <c r="H74" s="395"/>
      <c r="I74" s="343"/>
      <c r="J74" s="353"/>
      <c r="K74" s="351"/>
    </row>
    <row r="75" spans="2:11" ht="21.6" customHeight="1" x14ac:dyDescent="0.3">
      <c r="B75" s="385"/>
      <c r="C75" s="388"/>
      <c r="D75" s="33" t="s">
        <v>43</v>
      </c>
      <c r="E75" s="329"/>
      <c r="F75" s="354"/>
      <c r="G75" s="343"/>
      <c r="H75" s="395"/>
      <c r="I75" s="343"/>
      <c r="J75" s="353"/>
      <c r="K75" s="351"/>
    </row>
    <row r="76" spans="2:11" ht="21.6" customHeight="1" x14ac:dyDescent="0.3">
      <c r="B76" s="385"/>
      <c r="C76" s="388"/>
      <c r="D76" s="33" t="s">
        <v>44</v>
      </c>
      <c r="E76" s="329"/>
      <c r="F76" s="354"/>
      <c r="G76" s="343"/>
      <c r="H76" s="395"/>
      <c r="I76" s="343"/>
      <c r="J76" s="353"/>
      <c r="K76" s="351"/>
    </row>
    <row r="77" spans="2:11" ht="21.6" customHeight="1" x14ac:dyDescent="0.3">
      <c r="B77" s="385"/>
      <c r="C77" s="388"/>
      <c r="D77" s="33" t="s">
        <v>45</v>
      </c>
      <c r="E77" s="329"/>
      <c r="F77" s="354"/>
      <c r="G77" s="343"/>
      <c r="H77" s="395"/>
      <c r="I77" s="343"/>
      <c r="J77" s="353"/>
      <c r="K77" s="351"/>
    </row>
    <row r="78" spans="2:11" ht="21.6" customHeight="1" x14ac:dyDescent="0.3">
      <c r="B78" s="386"/>
      <c r="C78" s="389"/>
      <c r="D78" s="33" t="s">
        <v>46</v>
      </c>
      <c r="E78" s="329"/>
      <c r="F78" s="354"/>
      <c r="G78" s="344"/>
      <c r="H78" s="395"/>
      <c r="I78" s="344"/>
      <c r="J78" s="353"/>
      <c r="K78" s="352"/>
    </row>
    <row r="79" spans="2:11" ht="96.6" thickBot="1" x14ac:dyDescent="0.35">
      <c r="B79" s="95">
        <v>4.3</v>
      </c>
      <c r="C79" s="96" t="s">
        <v>194</v>
      </c>
      <c r="D79" s="97" t="s">
        <v>63</v>
      </c>
      <c r="E79" s="92" t="s">
        <v>192</v>
      </c>
      <c r="F79" s="98" t="s">
        <v>218</v>
      </c>
      <c r="G79" s="99" t="s">
        <v>257</v>
      </c>
      <c r="H79" s="99" t="s">
        <v>219</v>
      </c>
      <c r="I79" s="209" t="s">
        <v>258</v>
      </c>
      <c r="J79" s="100" t="s">
        <v>220</v>
      </c>
      <c r="K79" s="94"/>
    </row>
    <row r="80" spans="2:11" ht="16.2" customHeight="1" x14ac:dyDescent="0.3">
      <c r="B80" s="323" t="s">
        <v>232</v>
      </c>
      <c r="C80" s="324"/>
      <c r="D80" s="324"/>
      <c r="E80" s="324"/>
      <c r="F80" s="324"/>
      <c r="G80" s="324"/>
      <c r="H80" s="324"/>
      <c r="I80" s="324"/>
      <c r="J80" s="324"/>
      <c r="K80" s="325"/>
    </row>
    <row r="81" spans="2:11" ht="90" customHeight="1" thickBot="1" x14ac:dyDescent="0.35">
      <c r="B81" s="326"/>
      <c r="C81" s="327"/>
      <c r="D81" s="327"/>
      <c r="E81" s="327"/>
      <c r="F81" s="327"/>
      <c r="G81" s="327"/>
      <c r="H81" s="327"/>
      <c r="I81" s="327"/>
      <c r="J81" s="327"/>
      <c r="K81" s="328"/>
    </row>
  </sheetData>
  <sheetProtection algorithmName="SHA-512" hashValue="0NBtkbH5w+9lGMfMJ8Aiycaw63h/4Woo69nSeg2jQyNzayxza52ATS/LJ0TqXXWay5ULOVJSUAhRFvu3Nty9JQ==" saltValue="gi5GEQnmvmIwpnaY0T8/7Q==" spinCount="100000" sheet="1" objects="1" scenarios="1"/>
  <customSheetViews>
    <customSheetView guid="{FF7B41BF-4CEA-E947-B196-7AF5D4662C63}" scale="150" showPageBreaks="1" printArea="1" hiddenRows="1" topLeftCell="A8">
      <selection activeCell="C10" sqref="C10"/>
      <pageMargins left="0.7" right="0.7" top="0.75" bottom="0.75" header="0.3" footer="0.3"/>
      <printOptions horizontalCentered="1" verticalCentered="1"/>
      <pageSetup scale="90" fitToHeight="9" orientation="landscape"/>
    </customSheetView>
  </customSheetViews>
  <mergeCells count="107">
    <mergeCell ref="D4:J4"/>
    <mergeCell ref="D5:J5"/>
    <mergeCell ref="D26:J26"/>
    <mergeCell ref="F39:F43"/>
    <mergeCell ref="J8:J18"/>
    <mergeCell ref="F8:F18"/>
    <mergeCell ref="H39:H43"/>
    <mergeCell ref="G39:G43"/>
    <mergeCell ref="I39:I43"/>
    <mergeCell ref="E39:E43"/>
    <mergeCell ref="J39:J43"/>
    <mergeCell ref="I35:I38"/>
    <mergeCell ref="B8:B18"/>
    <mergeCell ref="C8:C18"/>
    <mergeCell ref="H8:H18"/>
    <mergeCell ref="H29:H34"/>
    <mergeCell ref="H35:H38"/>
    <mergeCell ref="G29:G34"/>
    <mergeCell ref="G35:G38"/>
    <mergeCell ref="C29:C34"/>
    <mergeCell ref="B29:B34"/>
    <mergeCell ref="B35:B38"/>
    <mergeCell ref="C35:C38"/>
    <mergeCell ref="D27:J27"/>
    <mergeCell ref="E29:E34"/>
    <mergeCell ref="E35:E38"/>
    <mergeCell ref="B19:B23"/>
    <mergeCell ref="C19:C23"/>
    <mergeCell ref="B24:K24"/>
    <mergeCell ref="K8:K18"/>
    <mergeCell ref="K35:K38"/>
    <mergeCell ref="K19:K23"/>
    <mergeCell ref="B25:K25"/>
    <mergeCell ref="J35:J38"/>
    <mergeCell ref="F35:F38"/>
    <mergeCell ref="I29:I34"/>
    <mergeCell ref="D47:J47"/>
    <mergeCell ref="E55:E57"/>
    <mergeCell ref="E58:E62"/>
    <mergeCell ref="H58:H62"/>
    <mergeCell ref="B44:K44"/>
    <mergeCell ref="B45:K45"/>
    <mergeCell ref="B39:B43"/>
    <mergeCell ref="C39:C43"/>
    <mergeCell ref="B49:B54"/>
    <mergeCell ref="C49:C54"/>
    <mergeCell ref="B55:B57"/>
    <mergeCell ref="C55:C57"/>
    <mergeCell ref="K39:K43"/>
    <mergeCell ref="B72:B78"/>
    <mergeCell ref="C72:C78"/>
    <mergeCell ref="B68:B71"/>
    <mergeCell ref="C68:C71"/>
    <mergeCell ref="B58:B62"/>
    <mergeCell ref="C58:C62"/>
    <mergeCell ref="H68:H71"/>
    <mergeCell ref="H72:H78"/>
    <mergeCell ref="E49:E54"/>
    <mergeCell ref="H55:H57"/>
    <mergeCell ref="B2:K2"/>
    <mergeCell ref="G68:G71"/>
    <mergeCell ref="E68:E71"/>
    <mergeCell ref="F58:F62"/>
    <mergeCell ref="D65:J65"/>
    <mergeCell ref="D66:J66"/>
    <mergeCell ref="G8:G18"/>
    <mergeCell ref="I8:I18"/>
    <mergeCell ref="J68:J71"/>
    <mergeCell ref="F68:F71"/>
    <mergeCell ref="K29:K34"/>
    <mergeCell ref="B3:K3"/>
    <mergeCell ref="K68:K71"/>
    <mergeCell ref="J58:J62"/>
    <mergeCell ref="J49:J54"/>
    <mergeCell ref="F49:F54"/>
    <mergeCell ref="J55:J57"/>
    <mergeCell ref="F55:F57"/>
    <mergeCell ref="K49:K54"/>
    <mergeCell ref="K55:K57"/>
    <mergeCell ref="K58:K62"/>
    <mergeCell ref="J29:J34"/>
    <mergeCell ref="F29:F34"/>
    <mergeCell ref="D46:J46"/>
    <mergeCell ref="B80:K80"/>
    <mergeCell ref="B81:K81"/>
    <mergeCell ref="E72:E78"/>
    <mergeCell ref="E19:E23"/>
    <mergeCell ref="F19:F23"/>
    <mergeCell ref="G19:G23"/>
    <mergeCell ref="H19:H23"/>
    <mergeCell ref="I19:I23"/>
    <mergeCell ref="J19:J23"/>
    <mergeCell ref="G72:G78"/>
    <mergeCell ref="I68:I71"/>
    <mergeCell ref="I72:I78"/>
    <mergeCell ref="G49:G54"/>
    <mergeCell ref="I49:I54"/>
    <mergeCell ref="G55:G57"/>
    <mergeCell ref="I55:I57"/>
    <mergeCell ref="G58:G62"/>
    <mergeCell ref="I58:I62"/>
    <mergeCell ref="H49:H54"/>
    <mergeCell ref="K72:K78"/>
    <mergeCell ref="B63:K63"/>
    <mergeCell ref="B64:K64"/>
    <mergeCell ref="J72:J78"/>
    <mergeCell ref="F72:F78"/>
  </mergeCells>
  <phoneticPr fontId="5" type="noConversion"/>
  <conditionalFormatting sqref="K5 K47 K49 K55 K66 K27">
    <cfRule type="containsErrors" dxfId="32" priority="20" stopIfTrue="1">
      <formula>ISERROR(K5)</formula>
    </cfRule>
  </conditionalFormatting>
  <conditionalFormatting sqref="K7:K19 K29:K43 K49:K62 K68:K79">
    <cfRule type="cellIs" dxfId="31" priority="1" operator="equal">
      <formula>5</formula>
    </cfRule>
    <cfRule type="cellIs" dxfId="30" priority="3" operator="equal">
      <formula>4</formula>
    </cfRule>
    <cfRule type="cellIs" dxfId="29" priority="4" operator="equal">
      <formula>3</formula>
    </cfRule>
    <cfRule type="cellIs" dxfId="28" priority="5" operator="equal">
      <formula>2</formula>
    </cfRule>
    <cfRule type="cellIs" dxfId="27" priority="6" operator="equal">
      <formula>1</formula>
    </cfRule>
  </conditionalFormatting>
  <dataValidations count="1">
    <dataValidation type="whole" allowBlank="1" showInputMessage="1" showErrorMessage="1" error="Only use values:  1, 2, or 3" sqref="K29">
      <formula1>1</formula1>
      <formula2>5</formula2>
    </dataValidation>
  </dataValidations>
  <printOptions horizontalCentered="1"/>
  <pageMargins left="0.5" right="0.5" top="0.5" bottom="0.5" header="0.3" footer="0.3"/>
  <pageSetup scale="84" fitToHeight="0" orientation="landscape" r:id="rId1"/>
  <headerFooter>
    <oddFooter>&amp;L©WKU Rock Solid Evaluation Team&amp;Cv01312017&amp;RPage &amp;P of &amp;N</oddFooter>
  </headerFooter>
  <rowBreaks count="3" manualBreakCount="3">
    <brk id="25" min="1" max="10" man="1"/>
    <brk id="45" min="1" max="10" man="1"/>
    <brk id="64" min="1" max="10" man="1"/>
  </rowBreaks>
  <extLst>
    <ext xmlns:mx="http://schemas.microsoft.com/office/mac/excel/2008/main" uri="{64002731-A6B0-56B0-2670-7721B7C09600}">
      <mx:PLV Mode="0" OnePage="0" WScale="9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6"/>
  <sheetViews>
    <sheetView zoomScale="111" zoomScaleNormal="111" zoomScalePageLayoutView="90" workbookViewId="0"/>
  </sheetViews>
  <sheetFormatPr defaultColWidth="8.6640625" defaultRowHeight="14.4" x14ac:dyDescent="0.3"/>
  <cols>
    <col min="1" max="1" width="0.5546875" customWidth="1"/>
    <col min="2" max="2" width="3.6640625" customWidth="1"/>
    <col min="3" max="3" width="22.88671875" style="1" customWidth="1"/>
    <col min="4" max="4" width="61.109375" customWidth="1"/>
    <col min="5" max="5" width="15.5546875" customWidth="1"/>
    <col min="6" max="7" width="8.33203125" customWidth="1"/>
    <col min="8" max="8" width="0.5546875" customWidth="1"/>
  </cols>
  <sheetData>
    <row r="1" spans="2:7" ht="3" customHeight="1" thickBot="1" x14ac:dyDescent="0.35"/>
    <row r="2" spans="2:7" ht="16.2" thickBot="1" x14ac:dyDescent="0.35">
      <c r="B2" s="433" t="s">
        <v>330</v>
      </c>
      <c r="C2" s="434"/>
      <c r="D2" s="434"/>
      <c r="E2" s="434"/>
      <c r="F2" s="434"/>
      <c r="G2" s="435"/>
    </row>
    <row r="3" spans="2:7" ht="42" thickBot="1" x14ac:dyDescent="0.35">
      <c r="B3" s="2" t="s">
        <v>0</v>
      </c>
      <c r="C3" s="4" t="s">
        <v>52</v>
      </c>
      <c r="D3" s="444" t="s">
        <v>1</v>
      </c>
      <c r="E3" s="445"/>
      <c r="F3" s="234" t="s">
        <v>273</v>
      </c>
      <c r="G3" s="228" t="s">
        <v>270</v>
      </c>
    </row>
    <row r="4" spans="2:7" ht="44.25" customHeight="1" x14ac:dyDescent="0.3">
      <c r="B4" s="226">
        <v>1</v>
      </c>
      <c r="C4" s="229" t="str">
        <f>'KF DI Map'!C5</f>
        <v>Student Empowerment</v>
      </c>
      <c r="D4" s="446" t="str">
        <f>'KF DI Map'!D5</f>
        <v>If students are given the opportunities and support to develop self and social awareness, ethical leadership, initiative, resilience, tenacity, and self management, then they will (1) seek and solve problems; (2) plan, prioritize, and monitor goals; (3) innovate using creative and critical thinking; (4) be empowered to act for self and others; and (5) have a future mindset.</v>
      </c>
      <c r="E4" s="447"/>
      <c r="F4" s="235" t="e">
        <f>'KF DI Map'!K5</f>
        <v>#DIV/0!</v>
      </c>
      <c r="G4" s="227" t="e">
        <f>IF(F4="","",IF(F4&lt;1.5,1,IF(F4&lt;2.5,2,IF(F4&lt;3.5,3,IF(F4&lt;4.5,4,5)))))</f>
        <v>#DIV/0!</v>
      </c>
    </row>
    <row r="5" spans="2:7" ht="30.6" customHeight="1" x14ac:dyDescent="0.3">
      <c r="B5" s="109">
        <f>'KF DI Map'!B27</f>
        <v>2</v>
      </c>
      <c r="C5" s="230" t="str">
        <f>'KF DI Map'!C27</f>
        <v>College and Career Ready</v>
      </c>
      <c r="D5" s="448" t="str">
        <f>'KF DI Map'!D27</f>
        <v>If the College and Career Readiness Centers Services support a comprehensive system of college and career readiness--developed by invested stakeholders, then students will graduate life ready.</v>
      </c>
      <c r="E5" s="449"/>
      <c r="F5" s="236" t="e">
        <f>'KF DI Map'!K27</f>
        <v>#DIV/0!</v>
      </c>
      <c r="G5" s="224" t="e">
        <f t="shared" ref="G5:G8" si="0">IF(F5="","",IF(F5&lt;1.5,1,IF(F5&lt;2.5,2,IF(F5&lt;3.5,3,IF(F5&lt;4.5,4,5)))))</f>
        <v>#DIV/0!</v>
      </c>
    </row>
    <row r="6" spans="2:7" ht="34.200000000000003" customHeight="1" x14ac:dyDescent="0.3">
      <c r="B6" s="110">
        <f>'KF DI Map'!B47</f>
        <v>3</v>
      </c>
      <c r="C6" s="231" t="str">
        <f>'KF DI Map'!C47</f>
        <v>Communities of Practice</v>
      </c>
      <c r="D6" s="450" t="str">
        <f>'KF DI Map'!D47</f>
        <v>If Teacher Leaders engage in a process of collective learning through the kid•FRIENDLy Communities of Practice, then they will (1) increase their professional knowledge and skill and (2) develop classrooms that are models of personalized learning and innovative practice.</v>
      </c>
      <c r="E6" s="451"/>
      <c r="F6" s="236" t="e">
        <f>'KF DI Map'!K47</f>
        <v>#DIV/0!</v>
      </c>
      <c r="G6" s="224" t="e">
        <f t="shared" si="0"/>
        <v>#DIV/0!</v>
      </c>
    </row>
    <row r="7" spans="2:7" ht="46.95" customHeight="1" thickBot="1" x14ac:dyDescent="0.35">
      <c r="B7" s="113">
        <f>'KF DI Map'!B66</f>
        <v>4</v>
      </c>
      <c r="C7" s="232" t="str">
        <f>'KF DI Map'!C66</f>
        <v>Community of Learners</v>
      </c>
      <c r="D7" s="442" t="str">
        <f>'KF DI Map'!D66</f>
        <v>If leaders are (1) knowledgeable about the work of the Communities of Practice and the three domains (Digital Natives, Student Empowerment, Real-world Application), (2) knowledgeable about other innovations, (3) knowledgeable about leading change, and (4) collaborative and learn from each other; then they will (1) have a network of support for learning and supporting innovations and  (2) lead schools that personalize learning.</v>
      </c>
      <c r="E7" s="443"/>
      <c r="F7" s="266" t="e">
        <f>'KF DI Map'!K66</f>
        <v>#DIV/0!</v>
      </c>
      <c r="G7" s="225" t="e">
        <f t="shared" si="0"/>
        <v>#DIV/0!</v>
      </c>
    </row>
    <row r="8" spans="2:7" ht="29.4" customHeight="1" thickBot="1" x14ac:dyDescent="0.35">
      <c r="C8" s="3"/>
      <c r="E8" s="233" t="s">
        <v>47</v>
      </c>
      <c r="F8" s="237" t="e">
        <f>AVERAGE(F4:F6,F7)</f>
        <v>#DIV/0!</v>
      </c>
      <c r="G8" s="256" t="e">
        <f t="shared" si="0"/>
        <v>#DIV/0!</v>
      </c>
    </row>
    <row r="9" spans="2:7" ht="12" customHeight="1" thickBot="1" x14ac:dyDescent="0.35"/>
    <row r="10" spans="2:7" ht="15" thickBot="1" x14ac:dyDescent="0.35">
      <c r="B10" s="436" t="s">
        <v>245</v>
      </c>
      <c r="C10" s="437"/>
      <c r="D10" s="436" t="s">
        <v>246</v>
      </c>
      <c r="E10" s="437"/>
      <c r="F10" s="437"/>
      <c r="G10" s="438"/>
    </row>
    <row r="11" spans="2:7" ht="27.6" customHeight="1" x14ac:dyDescent="0.3">
      <c r="B11" s="116">
        <v>5</v>
      </c>
      <c r="C11" s="121" t="s">
        <v>229</v>
      </c>
      <c r="D11" s="439" t="s">
        <v>235</v>
      </c>
      <c r="E11" s="440"/>
      <c r="F11" s="440"/>
      <c r="G11" s="441"/>
    </row>
    <row r="12" spans="2:7" ht="35.4" customHeight="1" x14ac:dyDescent="0.3">
      <c r="B12" s="117">
        <v>4</v>
      </c>
      <c r="C12" s="121" t="s">
        <v>230</v>
      </c>
      <c r="D12" s="290" t="s">
        <v>237</v>
      </c>
      <c r="E12" s="291"/>
      <c r="F12" s="291"/>
      <c r="G12" s="292"/>
    </row>
    <row r="13" spans="2:7" ht="27.6" customHeight="1" x14ac:dyDescent="0.3">
      <c r="B13" s="118">
        <v>3</v>
      </c>
      <c r="C13" s="122" t="s">
        <v>228</v>
      </c>
      <c r="D13" s="290" t="s">
        <v>278</v>
      </c>
      <c r="E13" s="291"/>
      <c r="F13" s="291"/>
      <c r="G13" s="292"/>
    </row>
    <row r="14" spans="2:7" ht="27.6" customHeight="1" x14ac:dyDescent="0.3">
      <c r="B14" s="119">
        <v>2</v>
      </c>
      <c r="C14" s="123" t="s">
        <v>227</v>
      </c>
      <c r="D14" s="290" t="s">
        <v>236</v>
      </c>
      <c r="E14" s="291"/>
      <c r="F14" s="291"/>
      <c r="G14" s="292"/>
    </row>
    <row r="15" spans="2:7" ht="27.6" customHeight="1" thickBot="1" x14ac:dyDescent="0.35">
      <c r="B15" s="120">
        <v>1</v>
      </c>
      <c r="C15" s="124" t="s">
        <v>191</v>
      </c>
      <c r="D15" s="299" t="s">
        <v>234</v>
      </c>
      <c r="E15" s="300"/>
      <c r="F15" s="300"/>
      <c r="G15" s="301"/>
    </row>
    <row r="16" spans="2:7" ht="3" customHeight="1" x14ac:dyDescent="0.3"/>
  </sheetData>
  <sheetProtection algorithmName="SHA-512" hashValue="AU3A8/JIUjxwoGAsaBJPScZ4e/GdHuvMZqDaawuMxkWo0jrdJESV+n66RUr3XZBFqvo3cdn6/dKnlSVsc1oiFQ==" saltValue="5I7up0E08GgTiDRcCJZ5YQ==" spinCount="100000" sheet="1" objects="1" scenarios="1"/>
  <customSheetViews>
    <customSheetView guid="{FF7B41BF-4CEA-E947-B196-7AF5D4662C63}" scale="90">
      <selection sqref="A1:H1"/>
      <pageMargins left="0.7" right="0.7" top="0.75" bottom="0.75" header="0.3" footer="0.3"/>
      <pageSetup orientation="portrait"/>
    </customSheetView>
  </customSheetViews>
  <mergeCells count="13">
    <mergeCell ref="D14:G14"/>
    <mergeCell ref="D15:G15"/>
    <mergeCell ref="B2:G2"/>
    <mergeCell ref="D10:G10"/>
    <mergeCell ref="D11:G11"/>
    <mergeCell ref="D12:G12"/>
    <mergeCell ref="D13:G13"/>
    <mergeCell ref="B10:C10"/>
    <mergeCell ref="D7:E7"/>
    <mergeCell ref="D3:E3"/>
    <mergeCell ref="D4:E4"/>
    <mergeCell ref="D5:E5"/>
    <mergeCell ref="D6:E6"/>
  </mergeCells>
  <conditionalFormatting sqref="F4:F8">
    <cfRule type="containsErrors" dxfId="26" priority="15" stopIfTrue="1">
      <formula>ISERROR(F4)</formula>
    </cfRule>
  </conditionalFormatting>
  <conditionalFormatting sqref="G4:G8">
    <cfRule type="containsErrors" dxfId="25" priority="1" stopIfTrue="1">
      <formula>ISERROR(G4)</formula>
    </cfRule>
    <cfRule type="cellIs" dxfId="24" priority="2" stopIfTrue="1" operator="greaterThanOrEqual">
      <formula>4.5</formula>
    </cfRule>
    <cfRule type="cellIs" dxfId="23" priority="3" stopIfTrue="1" operator="greaterThanOrEqual">
      <formula>3.5</formula>
    </cfRule>
    <cfRule type="cellIs" dxfId="22" priority="4" stopIfTrue="1" operator="greaterThanOrEqual">
      <formula>2.5</formula>
    </cfRule>
    <cfRule type="cellIs" dxfId="21" priority="5" stopIfTrue="1" operator="greaterThanOrEqual">
      <formula>1.5</formula>
    </cfRule>
    <cfRule type="cellIs" dxfId="20" priority="6" operator="lessThan">
      <formula>1.5</formula>
    </cfRule>
  </conditionalFormatting>
  <printOptions horizontalCentered="1"/>
  <pageMargins left="0.5" right="0.5" top="0.5" bottom="0.5" header="0.3" footer="0.3"/>
  <pageSetup scale="84" orientation="landscape" r:id="rId1"/>
  <headerFooter>
    <oddFooter>&amp;L©WKU Rock Solid Evaluation Team&amp;Cv01312017&amp;RPage &amp;P of &amp;N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zoomScale="86" zoomScaleNormal="86" zoomScalePageLayoutView="150" workbookViewId="0">
      <selection activeCell="C7" sqref="C7"/>
    </sheetView>
  </sheetViews>
  <sheetFormatPr defaultColWidth="8.6640625" defaultRowHeight="14.4" x14ac:dyDescent="0.3"/>
  <cols>
    <col min="1" max="1" width="0.5546875" style="9" customWidth="1"/>
    <col min="2" max="2" width="3.6640625" style="9" bestFit="1" customWidth="1"/>
    <col min="3" max="3" width="17.6640625" style="48" customWidth="1"/>
    <col min="4" max="4" width="17.44140625" style="10" customWidth="1"/>
    <col min="5" max="5" width="21.109375" style="48" customWidth="1"/>
    <col min="6" max="6" width="8.6640625" style="48" customWidth="1"/>
    <col min="7" max="7" width="21.109375" style="48" customWidth="1"/>
    <col min="8" max="8" width="8.6640625" style="48" customWidth="1"/>
    <col min="9" max="9" width="21.109375" style="48" customWidth="1"/>
    <col min="10" max="10" width="9.5546875" style="9" customWidth="1"/>
    <col min="11" max="11" width="28" style="10" customWidth="1"/>
    <col min="12" max="12" width="0.5546875" style="9" customWidth="1"/>
    <col min="13" max="16384" width="8.6640625" style="9"/>
  </cols>
  <sheetData>
    <row r="1" spans="1:11" ht="3" customHeight="1" thickBot="1" x14ac:dyDescent="0.35"/>
    <row r="2" spans="1:11" ht="21.6" thickBot="1" x14ac:dyDescent="0.45">
      <c r="B2" s="472" t="s">
        <v>331</v>
      </c>
      <c r="C2" s="473"/>
      <c r="D2" s="473"/>
      <c r="E2" s="473"/>
      <c r="F2" s="473"/>
      <c r="G2" s="473"/>
      <c r="H2" s="473"/>
      <c r="I2" s="473"/>
      <c r="J2" s="473"/>
      <c r="K2" s="474"/>
    </row>
    <row r="3" spans="1:11" s="210" customFormat="1" ht="79.2" customHeight="1" thickBot="1" x14ac:dyDescent="0.35">
      <c r="B3" s="469" t="s">
        <v>386</v>
      </c>
      <c r="C3" s="470"/>
      <c r="D3" s="470"/>
      <c r="E3" s="470"/>
      <c r="F3" s="470"/>
      <c r="G3" s="470"/>
      <c r="H3" s="470"/>
      <c r="I3" s="470"/>
      <c r="J3" s="470"/>
      <c r="K3" s="471"/>
    </row>
    <row r="4" spans="1:11" ht="21" thickBot="1" x14ac:dyDescent="0.35">
      <c r="B4" s="7" t="s">
        <v>0</v>
      </c>
      <c r="C4" s="8" t="s">
        <v>68</v>
      </c>
      <c r="D4" s="358" t="s">
        <v>1</v>
      </c>
      <c r="E4" s="359"/>
      <c r="F4" s="359"/>
      <c r="G4" s="359"/>
      <c r="H4" s="359"/>
      <c r="I4" s="360"/>
      <c r="J4" s="11" t="s">
        <v>272</v>
      </c>
      <c r="K4" s="452"/>
    </row>
    <row r="5" spans="1:11" ht="30" customHeight="1" thickBot="1" x14ac:dyDescent="0.35">
      <c r="B5" s="164">
        <v>1</v>
      </c>
      <c r="C5" s="165" t="s">
        <v>71</v>
      </c>
      <c r="D5" s="459" t="s">
        <v>183</v>
      </c>
      <c r="E5" s="410"/>
      <c r="F5" s="410"/>
      <c r="G5" s="410"/>
      <c r="H5" s="410"/>
      <c r="I5" s="411"/>
      <c r="J5" s="223" t="e">
        <f>AVERAGE(J7:J20)</f>
        <v>#DIV/0!</v>
      </c>
      <c r="K5" s="453"/>
    </row>
    <row r="6" spans="1:11" ht="24.6" thickBot="1" x14ac:dyDescent="0.35">
      <c r="B6" s="13"/>
      <c r="C6" s="14" t="s">
        <v>137</v>
      </c>
      <c r="D6" s="31" t="s">
        <v>247</v>
      </c>
      <c r="E6" s="28" t="str">
        <f>'KF DI Map'!F6</f>
        <v>5 
Sustaining</v>
      </c>
      <c r="F6" s="16" t="str">
        <f>'KF DI Map'!G6</f>
        <v>4
Scaling Up</v>
      </c>
      <c r="G6" s="15" t="str">
        <f>'KF DI Map'!H6</f>
        <v>3
Implementing</v>
      </c>
      <c r="H6" s="15" t="str">
        <f>'KF DI Map'!I6</f>
        <v>2
Starting</v>
      </c>
      <c r="I6" s="15" t="str">
        <f>'KF DI Map'!J6</f>
        <v xml:space="preserve">1 
Continuing Status Quo </v>
      </c>
      <c r="J6" s="17" t="s">
        <v>271</v>
      </c>
      <c r="K6" s="18" t="s">
        <v>233</v>
      </c>
    </row>
    <row r="7" spans="1:11" ht="143.4" customHeight="1" x14ac:dyDescent="0.3">
      <c r="B7" s="5">
        <v>1.1000000000000001</v>
      </c>
      <c r="C7" s="43" t="s">
        <v>72</v>
      </c>
      <c r="D7" s="37" t="s">
        <v>75</v>
      </c>
      <c r="E7" s="49" t="s">
        <v>391</v>
      </c>
      <c r="F7" s="208" t="s">
        <v>257</v>
      </c>
      <c r="G7" s="129" t="s">
        <v>390</v>
      </c>
      <c r="H7" s="201" t="s">
        <v>258</v>
      </c>
      <c r="I7" s="129" t="s">
        <v>389</v>
      </c>
      <c r="J7" s="12"/>
      <c r="K7" s="183"/>
    </row>
    <row r="8" spans="1:11" ht="108" x14ac:dyDescent="0.3">
      <c r="B8" s="143">
        <v>1.2</v>
      </c>
      <c r="C8" s="44" t="s">
        <v>335</v>
      </c>
      <c r="D8" s="148" t="s">
        <v>76</v>
      </c>
      <c r="E8" s="145" t="s">
        <v>73</v>
      </c>
      <c r="F8" s="200" t="s">
        <v>257</v>
      </c>
      <c r="G8" s="130" t="s">
        <v>179</v>
      </c>
      <c r="H8" s="200" t="s">
        <v>258</v>
      </c>
      <c r="I8" s="130" t="s">
        <v>180</v>
      </c>
      <c r="J8" s="144"/>
      <c r="K8" s="101"/>
    </row>
    <row r="9" spans="1:11" ht="96" x14ac:dyDescent="0.3">
      <c r="B9" s="143">
        <v>1.3</v>
      </c>
      <c r="C9" s="44" t="s">
        <v>74</v>
      </c>
      <c r="D9" s="148" t="s">
        <v>77</v>
      </c>
      <c r="E9" s="145" t="s">
        <v>78</v>
      </c>
      <c r="F9" s="202" t="s">
        <v>257</v>
      </c>
      <c r="G9" s="130" t="s">
        <v>79</v>
      </c>
      <c r="H9" s="200" t="s">
        <v>258</v>
      </c>
      <c r="I9" s="130" t="s">
        <v>80</v>
      </c>
      <c r="J9" s="144"/>
      <c r="K9" s="102"/>
    </row>
    <row r="10" spans="1:11" ht="108" customHeight="1" thickBot="1" x14ac:dyDescent="0.35">
      <c r="B10" s="85">
        <v>1.4</v>
      </c>
      <c r="C10" s="44" t="s">
        <v>336</v>
      </c>
      <c r="D10" s="39" t="s">
        <v>81</v>
      </c>
      <c r="E10" s="54" t="s">
        <v>82</v>
      </c>
      <c r="F10" s="204" t="s">
        <v>257</v>
      </c>
      <c r="G10" s="141" t="s">
        <v>83</v>
      </c>
      <c r="H10" s="204" t="s">
        <v>258</v>
      </c>
      <c r="I10" s="141" t="s">
        <v>84</v>
      </c>
      <c r="J10" s="24"/>
      <c r="K10" s="103"/>
    </row>
    <row r="11" spans="1:11" ht="24.6" thickBot="1" x14ac:dyDescent="0.35">
      <c r="B11" s="19"/>
      <c r="C11" s="178" t="s">
        <v>137</v>
      </c>
      <c r="D11" s="31" t="s">
        <v>247</v>
      </c>
      <c r="E11" s="180" t="str">
        <f>'KF DI Map'!F6</f>
        <v>5 
Sustaining</v>
      </c>
      <c r="F11" s="78" t="str">
        <f>'KF DI Map'!G6</f>
        <v>4
Scaling Up</v>
      </c>
      <c r="G11" s="181" t="str">
        <f>'KF DI Map'!H6</f>
        <v>3
Implementing</v>
      </c>
      <c r="H11" s="181" t="str">
        <f>'KF DI Map'!I6</f>
        <v>2
Starting</v>
      </c>
      <c r="I11" s="181" t="str">
        <f>'KF DI Map'!J6</f>
        <v xml:space="preserve">1 
Continuing Status Quo </v>
      </c>
      <c r="J11" s="238" t="s">
        <v>271</v>
      </c>
      <c r="K11" s="79" t="s">
        <v>233</v>
      </c>
    </row>
    <row r="12" spans="1:11" ht="143.4" customHeight="1" x14ac:dyDescent="0.3">
      <c r="A12" s="80"/>
      <c r="B12" s="464">
        <v>1.5</v>
      </c>
      <c r="C12" s="462" t="s">
        <v>337</v>
      </c>
      <c r="D12" s="466" t="s">
        <v>85</v>
      </c>
      <c r="E12" s="49" t="s">
        <v>86</v>
      </c>
      <c r="F12" s="201" t="s">
        <v>257</v>
      </c>
      <c r="G12" s="129" t="s">
        <v>87</v>
      </c>
      <c r="H12" s="127" t="s">
        <v>258</v>
      </c>
      <c r="I12" s="129" t="s">
        <v>88</v>
      </c>
      <c r="J12" s="182"/>
      <c r="K12" s="221"/>
    </row>
    <row r="13" spans="1:11" ht="84" x14ac:dyDescent="0.3">
      <c r="A13" s="81"/>
      <c r="B13" s="402"/>
      <c r="C13" s="465"/>
      <c r="D13" s="467"/>
      <c r="E13" s="145" t="s">
        <v>89</v>
      </c>
      <c r="F13" s="202" t="s">
        <v>257</v>
      </c>
      <c r="G13" s="130" t="s">
        <v>90</v>
      </c>
      <c r="H13" s="200" t="s">
        <v>258</v>
      </c>
      <c r="I13" s="130" t="s">
        <v>91</v>
      </c>
      <c r="J13" s="144"/>
      <c r="K13" s="102"/>
    </row>
    <row r="14" spans="1:11" ht="84" x14ac:dyDescent="0.3">
      <c r="A14" s="81"/>
      <c r="B14" s="402"/>
      <c r="C14" s="463"/>
      <c r="D14" s="468"/>
      <c r="E14" s="145" t="s">
        <v>92</v>
      </c>
      <c r="F14" s="202" t="s">
        <v>257</v>
      </c>
      <c r="G14" s="130" t="s">
        <v>93</v>
      </c>
      <c r="H14" s="200" t="s">
        <v>258</v>
      </c>
      <c r="I14" s="130" t="s">
        <v>94</v>
      </c>
      <c r="J14" s="144"/>
      <c r="K14" s="102"/>
    </row>
    <row r="15" spans="1:11" ht="194.4" customHeight="1" thickBot="1" x14ac:dyDescent="0.35">
      <c r="A15" s="82"/>
      <c r="B15" s="191">
        <v>1.6</v>
      </c>
      <c r="C15" s="193" t="s">
        <v>95</v>
      </c>
      <c r="D15" s="192" t="s">
        <v>96</v>
      </c>
      <c r="E15" s="54" t="s">
        <v>99</v>
      </c>
      <c r="F15" s="204" t="s">
        <v>257</v>
      </c>
      <c r="G15" s="141" t="s">
        <v>97</v>
      </c>
      <c r="H15" s="204" t="s">
        <v>258</v>
      </c>
      <c r="I15" s="141" t="s">
        <v>98</v>
      </c>
      <c r="J15" s="24"/>
      <c r="K15" s="103"/>
    </row>
    <row r="16" spans="1:11" ht="24.6" thickBot="1" x14ac:dyDescent="0.35">
      <c r="B16" s="19"/>
      <c r="C16" s="178" t="s">
        <v>137</v>
      </c>
      <c r="D16" s="187" t="s">
        <v>247</v>
      </c>
      <c r="E16" s="189" t="str">
        <f>'KF DI Map'!F6</f>
        <v>5 
Sustaining</v>
      </c>
      <c r="F16" s="179" t="str">
        <f>'KF DI Map'!G6</f>
        <v>4
Scaling Up</v>
      </c>
      <c r="G16" s="179" t="str">
        <f>'KF DI Map'!H6</f>
        <v>3
Implementing</v>
      </c>
      <c r="H16" s="179" t="str">
        <f>'KF DI Map'!I6</f>
        <v>2
Starting</v>
      </c>
      <c r="I16" s="178" t="str">
        <f>'KF DI Map'!J6</f>
        <v xml:space="preserve">1 
Continuing Status Quo </v>
      </c>
      <c r="J16" s="238" t="s">
        <v>271</v>
      </c>
      <c r="K16" s="18" t="s">
        <v>233</v>
      </c>
    </row>
    <row r="17" spans="1:11" ht="120" x14ac:dyDescent="0.3">
      <c r="B17" s="384">
        <v>1.7</v>
      </c>
      <c r="C17" s="462" t="s">
        <v>338</v>
      </c>
      <c r="D17" s="460" t="s">
        <v>100</v>
      </c>
      <c r="E17" s="188" t="s">
        <v>101</v>
      </c>
      <c r="F17" s="203" t="s">
        <v>257</v>
      </c>
      <c r="G17" s="188" t="s">
        <v>102</v>
      </c>
      <c r="H17" s="198" t="s">
        <v>258</v>
      </c>
      <c r="I17" s="126" t="s">
        <v>181</v>
      </c>
      <c r="J17" s="222"/>
      <c r="K17" s="102"/>
    </row>
    <row r="18" spans="1:11" ht="108" x14ac:dyDescent="0.3">
      <c r="B18" s="386"/>
      <c r="C18" s="463"/>
      <c r="D18" s="461"/>
      <c r="E18" s="52" t="s">
        <v>104</v>
      </c>
      <c r="F18" s="203" t="s">
        <v>257</v>
      </c>
      <c r="G18" s="51" t="s">
        <v>105</v>
      </c>
      <c r="H18" s="200" t="s">
        <v>258</v>
      </c>
      <c r="I18" s="50" t="s">
        <v>103</v>
      </c>
      <c r="J18" s="23"/>
      <c r="K18" s="102"/>
    </row>
    <row r="19" spans="1:11" ht="144" x14ac:dyDescent="0.3">
      <c r="B19" s="83">
        <v>1.8</v>
      </c>
      <c r="C19" s="41" t="s">
        <v>339</v>
      </c>
      <c r="D19" s="38" t="s">
        <v>106</v>
      </c>
      <c r="E19" s="52" t="s">
        <v>107</v>
      </c>
      <c r="F19" s="203" t="s">
        <v>257</v>
      </c>
      <c r="G19" s="51" t="s">
        <v>108</v>
      </c>
      <c r="H19" s="202" t="s">
        <v>258</v>
      </c>
      <c r="I19" s="53" t="s">
        <v>109</v>
      </c>
      <c r="J19" s="22"/>
      <c r="K19" s="102"/>
    </row>
    <row r="20" spans="1:11" ht="120.6" thickBot="1" x14ac:dyDescent="0.35">
      <c r="B20" s="85">
        <v>1.9</v>
      </c>
      <c r="C20" s="57" t="s">
        <v>340</v>
      </c>
      <c r="D20" s="39" t="s">
        <v>110</v>
      </c>
      <c r="E20" s="54" t="s">
        <v>111</v>
      </c>
      <c r="F20" s="199" t="s">
        <v>257</v>
      </c>
      <c r="G20" s="55" t="s">
        <v>112</v>
      </c>
      <c r="H20" s="199" t="s">
        <v>258</v>
      </c>
      <c r="I20" s="56" t="s">
        <v>113</v>
      </c>
      <c r="J20" s="24"/>
      <c r="K20" s="104"/>
    </row>
    <row r="21" spans="1:11" ht="21" thickBot="1" x14ac:dyDescent="0.35">
      <c r="B21" s="7" t="s">
        <v>0</v>
      </c>
      <c r="C21" s="8" t="s">
        <v>68</v>
      </c>
      <c r="D21" s="358" t="s">
        <v>1</v>
      </c>
      <c r="E21" s="359"/>
      <c r="F21" s="359"/>
      <c r="G21" s="359"/>
      <c r="H21" s="359"/>
      <c r="I21" s="360"/>
      <c r="J21" s="11" t="s">
        <v>272</v>
      </c>
      <c r="K21" s="478"/>
    </row>
    <row r="22" spans="1:11" ht="30" customHeight="1" thickBot="1" x14ac:dyDescent="0.35">
      <c r="B22" s="168">
        <v>2</v>
      </c>
      <c r="C22" s="169" t="s">
        <v>114</v>
      </c>
      <c r="D22" s="459" t="s">
        <v>184</v>
      </c>
      <c r="E22" s="480"/>
      <c r="F22" s="480"/>
      <c r="G22" s="480"/>
      <c r="H22" s="480"/>
      <c r="I22" s="481"/>
      <c r="J22" s="223" t="e">
        <f>AVERAGE(J24:J28)</f>
        <v>#DIV/0!</v>
      </c>
      <c r="K22" s="479"/>
    </row>
    <row r="23" spans="1:11" s="29" customFormat="1" ht="24.6" thickBot="1" x14ac:dyDescent="0.35">
      <c r="B23" s="19"/>
      <c r="C23" s="26" t="s">
        <v>137</v>
      </c>
      <c r="D23" s="36" t="s">
        <v>247</v>
      </c>
      <c r="E23" s="28" t="str">
        <f>'KF DI Map'!F6</f>
        <v>5 
Sustaining</v>
      </c>
      <c r="F23" s="16" t="str">
        <f>'KF DI Map'!G6</f>
        <v>4
Scaling Up</v>
      </c>
      <c r="G23" s="15" t="str">
        <f>'KF DI Map'!H6</f>
        <v>3
Implementing</v>
      </c>
      <c r="H23" s="15" t="str">
        <f>'KF DI Map'!I6</f>
        <v>2
Starting</v>
      </c>
      <c r="I23" s="15" t="str">
        <f>'KF DI Map'!J6</f>
        <v xml:space="preserve">1 
Continuing Status Quo </v>
      </c>
      <c r="J23" s="238" t="s">
        <v>271</v>
      </c>
      <c r="K23" s="18" t="s">
        <v>233</v>
      </c>
    </row>
    <row r="24" spans="1:11" ht="96" x14ac:dyDescent="0.3">
      <c r="B24" s="140">
        <v>2.1</v>
      </c>
      <c r="C24" s="45" t="s">
        <v>115</v>
      </c>
      <c r="D24" s="149" t="s">
        <v>116</v>
      </c>
      <c r="E24" s="62" t="s">
        <v>117</v>
      </c>
      <c r="F24" s="127" t="s">
        <v>257</v>
      </c>
      <c r="G24" s="127" t="s">
        <v>118</v>
      </c>
      <c r="H24" s="127" t="s">
        <v>258</v>
      </c>
      <c r="I24" s="63" t="s">
        <v>119</v>
      </c>
      <c r="J24" s="138"/>
      <c r="K24" s="146"/>
    </row>
    <row r="25" spans="1:11" ht="84" x14ac:dyDescent="0.3">
      <c r="B25" s="143">
        <v>2.2000000000000002</v>
      </c>
      <c r="C25" s="268" t="s">
        <v>341</v>
      </c>
      <c r="D25" s="42" t="s">
        <v>120</v>
      </c>
      <c r="E25" s="132" t="s">
        <v>121</v>
      </c>
      <c r="F25" s="202" t="s">
        <v>257</v>
      </c>
      <c r="G25" s="130" t="s">
        <v>122</v>
      </c>
      <c r="H25" s="202" t="s">
        <v>258</v>
      </c>
      <c r="I25" s="135" t="s">
        <v>123</v>
      </c>
      <c r="J25" s="144"/>
      <c r="K25" s="102"/>
    </row>
    <row r="26" spans="1:11" ht="84" x14ac:dyDescent="0.3">
      <c r="B26" s="384">
        <v>2.2999999999999998</v>
      </c>
      <c r="C26" s="462" t="s">
        <v>124</v>
      </c>
      <c r="D26" s="460" t="s">
        <v>125</v>
      </c>
      <c r="E26" s="65" t="s">
        <v>126</v>
      </c>
      <c r="F26" s="202" t="s">
        <v>257</v>
      </c>
      <c r="G26" s="66" t="s">
        <v>128</v>
      </c>
      <c r="H26" s="202" t="s">
        <v>258</v>
      </c>
      <c r="I26" s="67" t="s">
        <v>130</v>
      </c>
      <c r="J26" s="144"/>
      <c r="K26" s="102"/>
    </row>
    <row r="27" spans="1:11" ht="96" x14ac:dyDescent="0.3">
      <c r="B27" s="386"/>
      <c r="C27" s="463"/>
      <c r="D27" s="461"/>
      <c r="E27" s="68" t="s">
        <v>127</v>
      </c>
      <c r="F27" s="202" t="s">
        <v>257</v>
      </c>
      <c r="G27" s="128" t="s">
        <v>129</v>
      </c>
      <c r="H27" s="202" t="s">
        <v>258</v>
      </c>
      <c r="I27" s="69" t="s">
        <v>131</v>
      </c>
      <c r="J27" s="142"/>
      <c r="K27" s="147"/>
    </row>
    <row r="28" spans="1:11" ht="120.6" thickBot="1" x14ac:dyDescent="0.35">
      <c r="B28" s="85">
        <v>2.4</v>
      </c>
      <c r="C28" s="57" t="s">
        <v>132</v>
      </c>
      <c r="D28" s="39" t="s">
        <v>125</v>
      </c>
      <c r="E28" s="133" t="s">
        <v>133</v>
      </c>
      <c r="F28" s="204" t="s">
        <v>257</v>
      </c>
      <c r="G28" s="141" t="s">
        <v>134</v>
      </c>
      <c r="H28" s="204" t="s">
        <v>258</v>
      </c>
      <c r="I28" s="137" t="s">
        <v>135</v>
      </c>
      <c r="J28" s="76"/>
      <c r="K28" s="103"/>
    </row>
    <row r="29" spans="1:11" ht="21" thickBot="1" x14ac:dyDescent="0.35">
      <c r="B29" s="7" t="s">
        <v>0</v>
      </c>
      <c r="C29" s="8" t="s">
        <v>68</v>
      </c>
      <c r="D29" s="358" t="s">
        <v>1</v>
      </c>
      <c r="E29" s="359"/>
      <c r="F29" s="359"/>
      <c r="G29" s="359"/>
      <c r="H29" s="359"/>
      <c r="I29" s="360"/>
      <c r="J29" s="11" t="s">
        <v>272</v>
      </c>
      <c r="K29" s="452"/>
    </row>
    <row r="30" spans="1:11" ht="29.4" customHeight="1" thickBot="1" x14ac:dyDescent="0.35">
      <c r="B30" s="172">
        <v>3</v>
      </c>
      <c r="C30" s="173" t="s">
        <v>136</v>
      </c>
      <c r="D30" s="454" t="s">
        <v>185</v>
      </c>
      <c r="E30" s="455"/>
      <c r="F30" s="455"/>
      <c r="G30" s="455"/>
      <c r="H30" s="455"/>
      <c r="I30" s="456"/>
      <c r="J30" s="223" t="e">
        <f>AVERAGE(J32:J40)</f>
        <v>#DIV/0!</v>
      </c>
      <c r="K30" s="453"/>
    </row>
    <row r="31" spans="1:11" s="29" customFormat="1" ht="24.6" thickBot="1" x14ac:dyDescent="0.35">
      <c r="B31" s="77"/>
      <c r="C31" s="78" t="s">
        <v>137</v>
      </c>
      <c r="D31" s="36" t="s">
        <v>247</v>
      </c>
      <c r="E31" s="180" t="str">
        <f>'KF DI Map'!F6</f>
        <v>5 
Sustaining</v>
      </c>
      <c r="F31" s="78" t="str">
        <f>'KF DI Map'!G6</f>
        <v>4
Scaling Up</v>
      </c>
      <c r="G31" s="181" t="str">
        <f>'KF DI Map'!H6</f>
        <v>3
Implementing</v>
      </c>
      <c r="H31" s="181" t="str">
        <f>'KF DI Map'!I6</f>
        <v>2
Starting</v>
      </c>
      <c r="I31" s="181" t="str">
        <f>'KF DI Map'!J6</f>
        <v xml:space="preserve">1 
Continuing Status Quo </v>
      </c>
      <c r="J31" s="238" t="s">
        <v>271</v>
      </c>
      <c r="K31" s="79" t="s">
        <v>233</v>
      </c>
    </row>
    <row r="32" spans="1:11" ht="132" x14ac:dyDescent="0.3">
      <c r="A32" s="80"/>
      <c r="B32" s="140">
        <v>3.1</v>
      </c>
      <c r="C32" s="45" t="s">
        <v>342</v>
      </c>
      <c r="D32" s="149" t="s">
        <v>138</v>
      </c>
      <c r="E32" s="136" t="s">
        <v>139</v>
      </c>
      <c r="F32" s="127" t="s">
        <v>257</v>
      </c>
      <c r="G32" s="129" t="s">
        <v>140</v>
      </c>
      <c r="H32" s="127" t="s">
        <v>258</v>
      </c>
      <c r="I32" s="134" t="s">
        <v>141</v>
      </c>
      <c r="J32" s="139"/>
      <c r="K32" s="146"/>
    </row>
    <row r="33" spans="1:11" ht="108" x14ac:dyDescent="0.3">
      <c r="A33" s="81"/>
      <c r="B33" s="384">
        <v>3.2</v>
      </c>
      <c r="C33" s="462" t="s">
        <v>343</v>
      </c>
      <c r="D33" s="460" t="s">
        <v>138</v>
      </c>
      <c r="E33" s="132" t="s">
        <v>142</v>
      </c>
      <c r="F33" s="202" t="s">
        <v>257</v>
      </c>
      <c r="G33" s="130" t="s">
        <v>143</v>
      </c>
      <c r="H33" s="202" t="s">
        <v>258</v>
      </c>
      <c r="I33" s="135" t="s">
        <v>144</v>
      </c>
      <c r="J33" s="47"/>
      <c r="K33" s="102"/>
    </row>
    <row r="34" spans="1:11" ht="84" x14ac:dyDescent="0.3">
      <c r="A34" s="81"/>
      <c r="B34" s="386"/>
      <c r="C34" s="463"/>
      <c r="D34" s="461"/>
      <c r="E34" s="132" t="s">
        <v>145</v>
      </c>
      <c r="F34" s="202" t="s">
        <v>257</v>
      </c>
      <c r="G34" s="128" t="s">
        <v>146</v>
      </c>
      <c r="H34" s="202" t="s">
        <v>258</v>
      </c>
      <c r="I34" s="135" t="s">
        <v>147</v>
      </c>
      <c r="J34" s="47"/>
      <c r="K34" s="102"/>
    </row>
    <row r="35" spans="1:11" ht="108.6" thickBot="1" x14ac:dyDescent="0.35">
      <c r="A35" s="81"/>
      <c r="B35" s="85">
        <v>3.3</v>
      </c>
      <c r="C35" s="57" t="s">
        <v>148</v>
      </c>
      <c r="D35" s="39" t="s">
        <v>138</v>
      </c>
      <c r="E35" s="133" t="s">
        <v>149</v>
      </c>
      <c r="F35" s="204" t="s">
        <v>257</v>
      </c>
      <c r="G35" s="141" t="s">
        <v>150</v>
      </c>
      <c r="H35" s="204" t="s">
        <v>258</v>
      </c>
      <c r="I35" s="137" t="s">
        <v>151</v>
      </c>
      <c r="J35" s="184"/>
      <c r="K35" s="103"/>
    </row>
    <row r="36" spans="1:11" s="29" customFormat="1" ht="24.6" thickBot="1" x14ac:dyDescent="0.35">
      <c r="B36" s="19"/>
      <c r="C36" s="26" t="s">
        <v>137</v>
      </c>
      <c r="D36" s="190" t="s">
        <v>247</v>
      </c>
      <c r="E36" s="189" t="str">
        <f>'KF DI Map'!F6</f>
        <v>5 
Sustaining</v>
      </c>
      <c r="F36" s="179" t="str">
        <f>'KF DI Map'!G6</f>
        <v>4
Scaling Up</v>
      </c>
      <c r="G36" s="179" t="str">
        <f>'KF DI Map'!H6</f>
        <v>3
Implementing</v>
      </c>
      <c r="H36" s="179" t="str">
        <f>'KF DI Map'!I6</f>
        <v>2
Starting</v>
      </c>
      <c r="I36" s="178" t="str">
        <f>'KF DI Map'!J6</f>
        <v xml:space="preserve">1 
Continuing Status Quo </v>
      </c>
      <c r="J36" s="238" t="s">
        <v>271</v>
      </c>
      <c r="K36" s="18" t="s">
        <v>233</v>
      </c>
    </row>
    <row r="37" spans="1:11" ht="132" x14ac:dyDescent="0.3">
      <c r="A37" s="81"/>
      <c r="B37" s="385">
        <v>3.4</v>
      </c>
      <c r="C37" s="462" t="s">
        <v>344</v>
      </c>
      <c r="D37" s="477" t="s">
        <v>138</v>
      </c>
      <c r="E37" s="68" t="s">
        <v>152</v>
      </c>
      <c r="F37" s="203" t="s">
        <v>257</v>
      </c>
      <c r="G37" s="128" t="s">
        <v>154</v>
      </c>
      <c r="H37" s="203" t="s">
        <v>258</v>
      </c>
      <c r="I37" s="69" t="s">
        <v>156</v>
      </c>
      <c r="J37" s="185"/>
      <c r="K37" s="186"/>
    </row>
    <row r="38" spans="1:11" ht="84" x14ac:dyDescent="0.3">
      <c r="A38" s="81"/>
      <c r="B38" s="386"/>
      <c r="C38" s="463"/>
      <c r="D38" s="461"/>
      <c r="E38" s="64" t="s">
        <v>153</v>
      </c>
      <c r="F38" s="202" t="s">
        <v>257</v>
      </c>
      <c r="G38" s="51" t="s">
        <v>155</v>
      </c>
      <c r="H38" s="202" t="s">
        <v>258</v>
      </c>
      <c r="I38" s="53" t="s">
        <v>157</v>
      </c>
      <c r="J38" s="47"/>
      <c r="K38" s="102"/>
    </row>
    <row r="39" spans="1:11" ht="120" x14ac:dyDescent="0.3">
      <c r="A39" s="81"/>
      <c r="B39" s="384">
        <v>3.5</v>
      </c>
      <c r="C39" s="462" t="s">
        <v>351</v>
      </c>
      <c r="D39" s="460" t="s">
        <v>138</v>
      </c>
      <c r="E39" s="64" t="s">
        <v>158</v>
      </c>
      <c r="F39" s="202" t="s">
        <v>257</v>
      </c>
      <c r="G39" s="51" t="s">
        <v>160</v>
      </c>
      <c r="H39" s="202" t="s">
        <v>258</v>
      </c>
      <c r="I39" s="53" t="s">
        <v>161</v>
      </c>
      <c r="J39" s="47"/>
      <c r="K39" s="102"/>
    </row>
    <row r="40" spans="1:11" ht="96.6" thickBot="1" x14ac:dyDescent="0.35">
      <c r="A40" s="82"/>
      <c r="B40" s="392"/>
      <c r="C40" s="482"/>
      <c r="D40" s="483"/>
      <c r="E40" s="60" t="s">
        <v>159</v>
      </c>
      <c r="F40" s="199" t="s">
        <v>257</v>
      </c>
      <c r="G40" s="55" t="s">
        <v>182</v>
      </c>
      <c r="H40" s="199" t="s">
        <v>258</v>
      </c>
      <c r="I40" s="61" t="s">
        <v>162</v>
      </c>
      <c r="J40" s="27"/>
      <c r="K40" s="104"/>
    </row>
    <row r="41" spans="1:11" ht="21" thickBot="1" x14ac:dyDescent="0.35">
      <c r="B41" s="7" t="s">
        <v>0</v>
      </c>
      <c r="C41" s="8" t="s">
        <v>68</v>
      </c>
      <c r="D41" s="358" t="s">
        <v>1</v>
      </c>
      <c r="E41" s="359"/>
      <c r="F41" s="359"/>
      <c r="G41" s="359"/>
      <c r="H41" s="359"/>
      <c r="I41" s="360"/>
      <c r="J41" s="11" t="s">
        <v>272</v>
      </c>
      <c r="K41" s="452"/>
    </row>
    <row r="42" spans="1:11" ht="29.4" customHeight="1" thickBot="1" x14ac:dyDescent="0.35">
      <c r="B42" s="196">
        <v>4</v>
      </c>
      <c r="C42" s="197" t="s">
        <v>163</v>
      </c>
      <c r="D42" s="454" t="s">
        <v>186</v>
      </c>
      <c r="E42" s="455"/>
      <c r="F42" s="455"/>
      <c r="G42" s="455"/>
      <c r="H42" s="455"/>
      <c r="I42" s="456"/>
      <c r="J42" s="223" t="e">
        <f>AVERAGE(J44:J47)</f>
        <v>#DIV/0!</v>
      </c>
      <c r="K42" s="453"/>
    </row>
    <row r="43" spans="1:11" s="29" customFormat="1" ht="24.6" thickBot="1" x14ac:dyDescent="0.35">
      <c r="B43" s="19"/>
      <c r="C43" s="26" t="s">
        <v>137</v>
      </c>
      <c r="D43" s="36" t="s">
        <v>247</v>
      </c>
      <c r="E43" s="28" t="str">
        <f>'KF DI Map'!F6</f>
        <v>5 
Sustaining</v>
      </c>
      <c r="F43" s="16" t="str">
        <f>'KF DI Map'!G6</f>
        <v>4
Scaling Up</v>
      </c>
      <c r="G43" s="15" t="str">
        <f>'KF DI Map'!H6</f>
        <v>3
Implementing</v>
      </c>
      <c r="H43" s="15" t="str">
        <f>'KF DI Map'!I6</f>
        <v>2
Starting</v>
      </c>
      <c r="I43" s="15" t="str">
        <f>'KF DI Map'!J6</f>
        <v xml:space="preserve">1 
Continuing Status Quo </v>
      </c>
      <c r="J43" s="238" t="s">
        <v>271</v>
      </c>
      <c r="K43" s="18" t="s">
        <v>233</v>
      </c>
    </row>
    <row r="44" spans="1:11" ht="84" x14ac:dyDescent="0.3">
      <c r="B44" s="390">
        <v>4.0999999999999996</v>
      </c>
      <c r="C44" s="475" t="s">
        <v>345</v>
      </c>
      <c r="D44" s="476" t="s">
        <v>164</v>
      </c>
      <c r="E44" s="70" t="s">
        <v>165</v>
      </c>
      <c r="F44" s="205" t="s">
        <v>257</v>
      </c>
      <c r="G44" s="58" t="s">
        <v>167</v>
      </c>
      <c r="H44" s="205" t="s">
        <v>258</v>
      </c>
      <c r="I44" s="71" t="s">
        <v>169</v>
      </c>
      <c r="J44" s="213"/>
      <c r="K44" s="457"/>
    </row>
    <row r="45" spans="1:11" ht="96" x14ac:dyDescent="0.3">
      <c r="B45" s="385"/>
      <c r="C45" s="465"/>
      <c r="D45" s="477"/>
      <c r="E45" s="72" t="s">
        <v>166</v>
      </c>
      <c r="F45" s="206" t="s">
        <v>257</v>
      </c>
      <c r="G45" s="73" t="s">
        <v>168</v>
      </c>
      <c r="H45" s="206" t="s">
        <v>258</v>
      </c>
      <c r="I45" s="74" t="s">
        <v>170</v>
      </c>
      <c r="J45" s="212"/>
      <c r="K45" s="458"/>
    </row>
    <row r="46" spans="1:11" ht="84" x14ac:dyDescent="0.3">
      <c r="B46" s="84">
        <v>4.2</v>
      </c>
      <c r="C46" s="46" t="s">
        <v>346</v>
      </c>
      <c r="D46" s="87" t="s">
        <v>175</v>
      </c>
      <c r="E46" s="72" t="s">
        <v>171</v>
      </c>
      <c r="F46" s="206" t="s">
        <v>257</v>
      </c>
      <c r="G46" s="73" t="s">
        <v>172</v>
      </c>
      <c r="H46" s="206" t="s">
        <v>258</v>
      </c>
      <c r="I46" s="74" t="s">
        <v>173</v>
      </c>
      <c r="J46" s="86"/>
      <c r="K46" s="101"/>
    </row>
    <row r="47" spans="1:11" ht="108.6" thickBot="1" x14ac:dyDescent="0.35">
      <c r="B47" s="85">
        <v>4.3</v>
      </c>
      <c r="C47" s="57" t="s">
        <v>347</v>
      </c>
      <c r="D47" s="39" t="s">
        <v>174</v>
      </c>
      <c r="E47" s="59" t="s">
        <v>176</v>
      </c>
      <c r="F47" s="204" t="s">
        <v>257</v>
      </c>
      <c r="G47" s="141" t="s">
        <v>177</v>
      </c>
      <c r="H47" s="204" t="s">
        <v>258</v>
      </c>
      <c r="I47" s="137" t="s">
        <v>178</v>
      </c>
      <c r="J47" s="25"/>
      <c r="K47" s="103"/>
    </row>
    <row r="48" spans="1:11" ht="3.6" customHeight="1" x14ac:dyDescent="0.3"/>
  </sheetData>
  <mergeCells count="36">
    <mergeCell ref="B37:B38"/>
    <mergeCell ref="C37:C38"/>
    <mergeCell ref="D37:D38"/>
    <mergeCell ref="B39:B40"/>
    <mergeCell ref="C39:C40"/>
    <mergeCell ref="D39:D40"/>
    <mergeCell ref="B3:K3"/>
    <mergeCell ref="B2:K2"/>
    <mergeCell ref="B44:B45"/>
    <mergeCell ref="C44:C45"/>
    <mergeCell ref="D44:D45"/>
    <mergeCell ref="D21:I21"/>
    <mergeCell ref="K21:K22"/>
    <mergeCell ref="D22:I22"/>
    <mergeCell ref="B26:B27"/>
    <mergeCell ref="C26:C27"/>
    <mergeCell ref="D26:D27"/>
    <mergeCell ref="B33:B34"/>
    <mergeCell ref="C33:C34"/>
    <mergeCell ref="D29:I29"/>
    <mergeCell ref="K29:K30"/>
    <mergeCell ref="D30:I30"/>
    <mergeCell ref="B17:B18"/>
    <mergeCell ref="C17:C18"/>
    <mergeCell ref="D17:D18"/>
    <mergeCell ref="B12:B14"/>
    <mergeCell ref="C12:C14"/>
    <mergeCell ref="D12:D14"/>
    <mergeCell ref="K41:K42"/>
    <mergeCell ref="D42:I42"/>
    <mergeCell ref="K44:K45"/>
    <mergeCell ref="D4:I4"/>
    <mergeCell ref="K4:K5"/>
    <mergeCell ref="D5:I5"/>
    <mergeCell ref="D33:D34"/>
    <mergeCell ref="D41:I41"/>
  </mergeCells>
  <conditionalFormatting sqref="J7:J10 J24:J28 J32:J35 J44:J47 J12:J15 J17:J20 J37:J40">
    <cfRule type="cellIs" dxfId="19" priority="4" operator="equal">
      <formula>5</formula>
    </cfRule>
    <cfRule type="cellIs" dxfId="18" priority="5" operator="equal">
      <formula>4</formula>
    </cfRule>
    <cfRule type="cellIs" dxfId="17" priority="50" operator="equal">
      <formula>3</formula>
    </cfRule>
    <cfRule type="cellIs" dxfId="16" priority="51" operator="equal">
      <formula>2</formula>
    </cfRule>
    <cfRule type="cellIs" dxfId="15" priority="52" operator="equal">
      <formula>1</formula>
    </cfRule>
  </conditionalFormatting>
  <conditionalFormatting sqref="J5 J22 J30 J42">
    <cfRule type="containsErrors" dxfId="14" priority="3" stopIfTrue="1">
      <formula>ISERROR(J5)</formula>
    </cfRule>
  </conditionalFormatting>
  <dataValidations count="1">
    <dataValidation type="whole" allowBlank="1" showInputMessage="1" showErrorMessage="1" error="Only use values:  1, 2, or 3" sqref="J24">
      <formula1>1</formula1>
      <formula2>5</formula2>
    </dataValidation>
  </dataValidations>
  <printOptions horizontalCentered="1"/>
  <pageMargins left="0.5" right="0.5" top="0.5" bottom="0.5" header="0.3" footer="0.3"/>
  <pageSetup scale="81" fitToHeight="0" orientation="landscape" r:id="rId1"/>
  <headerFooter>
    <oddFooter>&amp;L©WKU Rock Solid Evaluation Team&amp;Cv01312017&amp;RPage &amp;P of &amp;N</oddFooter>
  </headerFooter>
  <rowBreaks count="6" manualBreakCount="6">
    <brk id="10" min="1" max="10" man="1"/>
    <brk id="15" min="1" max="10" man="1"/>
    <brk id="20" min="1" max="8" man="1"/>
    <brk id="28" min="1" max="8" man="1"/>
    <brk id="35" min="1" max="10" man="1"/>
    <brk id="40"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zoomScale="111" zoomScaleNormal="111" zoomScalePageLayoutView="90" workbookViewId="0"/>
  </sheetViews>
  <sheetFormatPr defaultColWidth="8.6640625" defaultRowHeight="14.4" x14ac:dyDescent="0.3"/>
  <cols>
    <col min="1" max="1" width="0.5546875" customWidth="1"/>
    <col min="2" max="2" width="3.6640625" customWidth="1"/>
    <col min="3" max="3" width="20" style="1" customWidth="1"/>
    <col min="4" max="4" width="61.109375" customWidth="1"/>
    <col min="5" max="5" width="15.44140625" customWidth="1"/>
    <col min="6" max="7" width="8.33203125" customWidth="1"/>
    <col min="8" max="8" width="0.5546875" customWidth="1"/>
  </cols>
  <sheetData>
    <row r="1" spans="2:7" ht="3" customHeight="1" thickBot="1" x14ac:dyDescent="0.35"/>
    <row r="2" spans="2:7" ht="16.2" thickBot="1" x14ac:dyDescent="0.35">
      <c r="B2" s="433" t="s">
        <v>332</v>
      </c>
      <c r="C2" s="434"/>
      <c r="D2" s="434"/>
      <c r="E2" s="434"/>
      <c r="F2" s="434"/>
      <c r="G2" s="435"/>
    </row>
    <row r="3" spans="2:7" ht="42" thickBot="1" x14ac:dyDescent="0.35">
      <c r="B3" s="239" t="s">
        <v>0</v>
      </c>
      <c r="C3" s="240" t="s">
        <v>68</v>
      </c>
      <c r="D3" s="484" t="s">
        <v>1</v>
      </c>
      <c r="E3" s="485"/>
      <c r="F3" s="234" t="s">
        <v>274</v>
      </c>
      <c r="G3" s="228" t="s">
        <v>270</v>
      </c>
    </row>
    <row r="4" spans="2:7" ht="30" customHeight="1" x14ac:dyDescent="0.3">
      <c r="B4" s="166">
        <v>1</v>
      </c>
      <c r="C4" s="167" t="str">
        <f>'KF PL Map'!C5</f>
        <v>The Learning Process</v>
      </c>
      <c r="D4" s="486" t="str">
        <f>'KF PL Map'!D5</f>
        <v>The school community works collaboratively to develop instructional and assessment practices that are in harmony with personalized learning.</v>
      </c>
      <c r="E4" s="487"/>
      <c r="F4" s="241" t="e">
        <f>'KF PL Map'!J5</f>
        <v>#DIV/0!</v>
      </c>
      <c r="G4" s="242" t="e">
        <f>IF(F4="","",IF(F4&lt;1.5,1,IF(F4&lt;2.5,2,IF(F4&lt;3.5,3,IF(F4&lt;4.5,4,5)))))</f>
        <v>#DIV/0!</v>
      </c>
    </row>
    <row r="5" spans="2:7" ht="30" customHeight="1" x14ac:dyDescent="0.3">
      <c r="B5" s="170">
        <f>'KF PL Map'!B22</f>
        <v>2</v>
      </c>
      <c r="C5" s="171" t="str">
        <f>'KF PL Map'!C22</f>
        <v>Climate</v>
      </c>
      <c r="D5" s="488" t="str">
        <f>'KF PL Map'!D22</f>
        <v>School administrators and the wider school community demonstrate a commitment to providing an adequate setting in which personalized learning can thrive.</v>
      </c>
      <c r="E5" s="449"/>
      <c r="F5" s="236" t="e">
        <f>'KF PL Map'!J22</f>
        <v>#DIV/0!</v>
      </c>
      <c r="G5" s="224" t="e">
        <f t="shared" ref="G5:G8" si="0">IF(F5="","",IF(F5&lt;1.5,1,IF(F5&lt;2.5,2,IF(F5&lt;3.5,3,IF(F5&lt;4.5,4,5)))))</f>
        <v>#DIV/0!</v>
      </c>
    </row>
    <row r="6" spans="2:7" ht="21" customHeight="1" x14ac:dyDescent="0.3">
      <c r="B6" s="174">
        <f>'KF PL Map'!B30</f>
        <v>3</v>
      </c>
      <c r="C6" s="175" t="str">
        <f>'KF PL Map'!C30</f>
        <v>Teachers</v>
      </c>
      <c r="D6" s="489" t="str">
        <f>'KF PL Map'!D30</f>
        <v>Teachers understand personalized learning concepts and are committed to implementing them in guiding students to achieve learning goals.</v>
      </c>
      <c r="E6" s="451"/>
      <c r="F6" s="236" t="e">
        <f>'KF PL Map'!J30</f>
        <v>#DIV/0!</v>
      </c>
      <c r="G6" s="224" t="e">
        <f t="shared" si="0"/>
        <v>#DIV/0!</v>
      </c>
    </row>
    <row r="7" spans="2:7" ht="30" customHeight="1" thickBot="1" x14ac:dyDescent="0.35">
      <c r="B7" s="194">
        <f>'KF PL Map'!B42</f>
        <v>4</v>
      </c>
      <c r="C7" s="195" t="str">
        <f>'KF PL Map'!C42</f>
        <v>Students</v>
      </c>
      <c r="D7" s="490" t="str">
        <f>'KF PL Map'!D42</f>
        <v xml:space="preserve">Students understand personalized learning concepts or activities and use them as the foundation for progression towards clear and meaningful learning targets and growth goals. </v>
      </c>
      <c r="E7" s="443"/>
      <c r="F7" s="266" t="e">
        <f>'KF PL Map'!J42</f>
        <v>#DIV/0!</v>
      </c>
      <c r="G7" s="225" t="e">
        <f t="shared" si="0"/>
        <v>#DIV/0!</v>
      </c>
    </row>
    <row r="8" spans="2:7" ht="30" customHeight="1" thickBot="1" x14ac:dyDescent="0.35">
      <c r="D8" s="177"/>
      <c r="E8" s="233" t="s">
        <v>47</v>
      </c>
      <c r="F8" s="237" t="e">
        <f>AVERAGE(F4:F7)</f>
        <v>#DIV/0!</v>
      </c>
      <c r="G8" s="256" t="e">
        <f t="shared" si="0"/>
        <v>#DIV/0!</v>
      </c>
    </row>
    <row r="9" spans="2:7" ht="11.4" customHeight="1" thickBot="1" x14ac:dyDescent="0.35"/>
    <row r="10" spans="2:7" ht="15" thickBot="1" x14ac:dyDescent="0.35">
      <c r="B10" s="436" t="s">
        <v>245</v>
      </c>
      <c r="C10" s="437"/>
      <c r="D10" s="436" t="s">
        <v>246</v>
      </c>
      <c r="E10" s="437"/>
      <c r="F10" s="437"/>
      <c r="G10" s="438"/>
    </row>
    <row r="11" spans="2:7" ht="42.6" customHeight="1" x14ac:dyDescent="0.3">
      <c r="B11" s="116">
        <v>5</v>
      </c>
      <c r="C11" s="121" t="s">
        <v>229</v>
      </c>
      <c r="D11" s="439" t="s">
        <v>239</v>
      </c>
      <c r="E11" s="440"/>
      <c r="F11" s="440"/>
      <c r="G11" s="441"/>
    </row>
    <row r="12" spans="2:7" ht="33" customHeight="1" x14ac:dyDescent="0.3">
      <c r="B12" s="117">
        <v>4</v>
      </c>
      <c r="C12" s="121" t="s">
        <v>230</v>
      </c>
      <c r="D12" s="290" t="s">
        <v>240</v>
      </c>
      <c r="E12" s="291"/>
      <c r="F12" s="291"/>
      <c r="G12" s="292"/>
    </row>
    <row r="13" spans="2:7" ht="35.4" customHeight="1" x14ac:dyDescent="0.3">
      <c r="B13" s="118">
        <v>3</v>
      </c>
      <c r="C13" s="122" t="s">
        <v>228</v>
      </c>
      <c r="D13" s="290" t="s">
        <v>241</v>
      </c>
      <c r="E13" s="291"/>
      <c r="F13" s="291"/>
      <c r="G13" s="292"/>
    </row>
    <row r="14" spans="2:7" ht="25.95" customHeight="1" x14ac:dyDescent="0.3">
      <c r="B14" s="119">
        <v>2</v>
      </c>
      <c r="C14" s="123" t="s">
        <v>227</v>
      </c>
      <c r="D14" s="290" t="s">
        <v>291</v>
      </c>
      <c r="E14" s="291"/>
      <c r="F14" s="291"/>
      <c r="G14" s="292"/>
    </row>
    <row r="15" spans="2:7" ht="15" thickBot="1" x14ac:dyDescent="0.35">
      <c r="B15" s="120">
        <v>1</v>
      </c>
      <c r="C15" s="124" t="s">
        <v>191</v>
      </c>
      <c r="D15" s="299" t="s">
        <v>238</v>
      </c>
      <c r="E15" s="300"/>
      <c r="F15" s="300"/>
      <c r="G15" s="301"/>
    </row>
  </sheetData>
  <sheetProtection algorithmName="SHA-512" hashValue="yBWFxG4rnTTwCCg5cUhWgGuWUAwNuSmbiu72NIK4bR8E3XS1+yKh5IdH+kVpgwVRF8OB24V8bsw4e6zlV507lQ==" saltValue="EwaMLtHWKYOxLW0DabxPJQ==" spinCount="100000" sheet="1" objects="1" scenarios="1"/>
  <mergeCells count="13">
    <mergeCell ref="B2:G2"/>
    <mergeCell ref="D10:G10"/>
    <mergeCell ref="B10:C10"/>
    <mergeCell ref="D3:E3"/>
    <mergeCell ref="D4:E4"/>
    <mergeCell ref="D5:E5"/>
    <mergeCell ref="D6:E6"/>
    <mergeCell ref="D7:E7"/>
    <mergeCell ref="D11:G11"/>
    <mergeCell ref="D12:G12"/>
    <mergeCell ref="D13:G13"/>
    <mergeCell ref="D14:G14"/>
    <mergeCell ref="D15:G15"/>
  </mergeCells>
  <conditionalFormatting sqref="F4:F8">
    <cfRule type="containsErrors" dxfId="13" priority="7" stopIfTrue="1">
      <formula>ISERROR(F4)</formula>
    </cfRule>
  </conditionalFormatting>
  <conditionalFormatting sqref="G4:G8">
    <cfRule type="containsErrors" dxfId="12" priority="1" stopIfTrue="1">
      <formula>ISERROR(G4)</formula>
    </cfRule>
    <cfRule type="cellIs" dxfId="11" priority="2" stopIfTrue="1" operator="greaterThanOrEqual">
      <formula>4.5</formula>
    </cfRule>
    <cfRule type="cellIs" dxfId="10" priority="3" stopIfTrue="1" operator="greaterThanOrEqual">
      <formula>3.5</formula>
    </cfRule>
    <cfRule type="cellIs" dxfId="9" priority="4" stopIfTrue="1" operator="greaterThanOrEqual">
      <formula>2.5</formula>
    </cfRule>
    <cfRule type="cellIs" dxfId="8" priority="5" stopIfTrue="1" operator="greaterThanOrEqual">
      <formula>1.5</formula>
    </cfRule>
    <cfRule type="cellIs" dxfId="7" priority="6" operator="lessThan">
      <formula>1.5</formula>
    </cfRule>
  </conditionalFormatting>
  <printOptions horizontalCentered="1"/>
  <pageMargins left="0.5" right="0.5" top="0.5" bottom="0.5" header="0.3" footer="0.3"/>
  <pageSetup scale="84" orientation="landscape" r:id="rId1"/>
  <headerFooter>
    <oddFooter>&amp;L©WKU Rock Solid Evaluation Team&amp;Cv01312017&amp;RPage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4"/>
  <sheetViews>
    <sheetView workbookViewId="0"/>
  </sheetViews>
  <sheetFormatPr defaultRowHeight="13.8" x14ac:dyDescent="0.3"/>
  <cols>
    <col min="1" max="1" width="123.33203125" style="75" customWidth="1"/>
    <col min="2" max="16384" width="8.88671875" style="40"/>
  </cols>
  <sheetData>
    <row r="1" spans="1:1" ht="21" x14ac:dyDescent="0.3">
      <c r="A1" s="270" t="s">
        <v>375</v>
      </c>
    </row>
    <row r="3" spans="1:1" ht="15.6" x14ac:dyDescent="0.3">
      <c r="A3" s="269" t="s">
        <v>348</v>
      </c>
    </row>
    <row r="4" spans="1:1" ht="15.6" x14ac:dyDescent="0.3">
      <c r="A4" s="269"/>
    </row>
    <row r="5" spans="1:1" ht="28.8" x14ac:dyDescent="0.3">
      <c r="A5" s="271" t="s">
        <v>377</v>
      </c>
    </row>
    <row r="6" spans="1:1" ht="28.8" x14ac:dyDescent="0.3">
      <c r="A6" s="271" t="s">
        <v>378</v>
      </c>
    </row>
    <row r="7" spans="1:1" ht="28.8" x14ac:dyDescent="0.3">
      <c r="A7" s="271" t="s">
        <v>379</v>
      </c>
    </row>
    <row r="8" spans="1:1" ht="14.4" x14ac:dyDescent="0.3">
      <c r="A8" s="271" t="s">
        <v>380</v>
      </c>
    </row>
    <row r="9" spans="1:1" ht="28.8" x14ac:dyDescent="0.3">
      <c r="A9" s="271" t="s">
        <v>387</v>
      </c>
    </row>
    <row r="10" spans="1:1" ht="14.4" x14ac:dyDescent="0.3">
      <c r="A10" s="271" t="s">
        <v>381</v>
      </c>
    </row>
    <row r="11" spans="1:1" ht="16.2" x14ac:dyDescent="0.3">
      <c r="A11" s="271" t="s">
        <v>382</v>
      </c>
    </row>
    <row r="12" spans="1:1" ht="28.8" x14ac:dyDescent="0.3">
      <c r="A12" s="272" t="s">
        <v>383</v>
      </c>
    </row>
    <row r="13" spans="1:1" ht="14.4" x14ac:dyDescent="0.3">
      <c r="A13" s="272" t="s">
        <v>384</v>
      </c>
    </row>
    <row r="14" spans="1:1" ht="43.2" x14ac:dyDescent="0.3">
      <c r="A14" s="271" t="s">
        <v>385</v>
      </c>
    </row>
    <row r="15" spans="1:1" ht="14.4" x14ac:dyDescent="0.3">
      <c r="A15" s="271" t="s">
        <v>388</v>
      </c>
    </row>
    <row r="17" spans="1:1" ht="15.6" x14ac:dyDescent="0.3">
      <c r="A17" s="275" t="s">
        <v>350</v>
      </c>
    </row>
    <row r="18" spans="1:1" ht="15.6" x14ac:dyDescent="0.3">
      <c r="A18" s="275"/>
    </row>
    <row r="19" spans="1:1" ht="28.8" x14ac:dyDescent="0.3">
      <c r="A19" s="271" t="s">
        <v>353</v>
      </c>
    </row>
    <row r="20" spans="1:1" ht="28.8" x14ac:dyDescent="0.3">
      <c r="A20" s="271" t="s">
        <v>354</v>
      </c>
    </row>
    <row r="21" spans="1:1" ht="28.8" x14ac:dyDescent="0.3">
      <c r="A21" s="274" t="s">
        <v>361</v>
      </c>
    </row>
    <row r="22" spans="1:1" ht="14.4" x14ac:dyDescent="0.3">
      <c r="A22" s="273" t="s">
        <v>362</v>
      </c>
    </row>
    <row r="23" spans="1:1" ht="28.8" x14ac:dyDescent="0.3">
      <c r="A23" s="271" t="s">
        <v>355</v>
      </c>
    </row>
    <row r="24" spans="1:1" ht="14.4" x14ac:dyDescent="0.3">
      <c r="A24" s="273" t="s">
        <v>356</v>
      </c>
    </row>
    <row r="25" spans="1:1" ht="28.8" x14ac:dyDescent="0.3">
      <c r="A25" s="271" t="s">
        <v>363</v>
      </c>
    </row>
    <row r="26" spans="1:1" ht="28.8" x14ac:dyDescent="0.3">
      <c r="A26" s="271" t="s">
        <v>364</v>
      </c>
    </row>
    <row r="27" spans="1:1" ht="14.4" x14ac:dyDescent="0.3">
      <c r="A27" s="274" t="s">
        <v>352</v>
      </c>
    </row>
    <row r="28" spans="1:1" ht="28.8" x14ac:dyDescent="0.3">
      <c r="A28" s="271" t="s">
        <v>365</v>
      </c>
    </row>
    <row r="29" spans="1:1" ht="28.8" x14ac:dyDescent="0.3">
      <c r="A29" s="272" t="s">
        <v>357</v>
      </c>
    </row>
    <row r="30" spans="1:1" ht="14.4" x14ac:dyDescent="0.3">
      <c r="A30" s="273" t="s">
        <v>366</v>
      </c>
    </row>
    <row r="31" spans="1:1" ht="28.8" x14ac:dyDescent="0.3">
      <c r="A31" s="271" t="s">
        <v>367</v>
      </c>
    </row>
    <row r="32" spans="1:1" ht="28.8" x14ac:dyDescent="0.3">
      <c r="A32" s="271" t="s">
        <v>368</v>
      </c>
    </row>
    <row r="33" spans="1:1" ht="28.8" x14ac:dyDescent="0.3">
      <c r="A33" s="272" t="s">
        <v>349</v>
      </c>
    </row>
    <row r="34" spans="1:1" ht="28.8" x14ac:dyDescent="0.3">
      <c r="A34" s="271" t="s">
        <v>369</v>
      </c>
    </row>
    <row r="35" spans="1:1" ht="14.4" x14ac:dyDescent="0.3">
      <c r="A35" s="273" t="s">
        <v>358</v>
      </c>
    </row>
    <row r="36" spans="1:1" ht="28.8" x14ac:dyDescent="0.3">
      <c r="A36" s="271" t="s">
        <v>370</v>
      </c>
    </row>
    <row r="37" spans="1:1" ht="28.8" x14ac:dyDescent="0.3">
      <c r="A37" s="271" t="s">
        <v>359</v>
      </c>
    </row>
    <row r="38" spans="1:1" ht="28.8" x14ac:dyDescent="0.3">
      <c r="A38" s="271" t="s">
        <v>360</v>
      </c>
    </row>
    <row r="39" spans="1:1" ht="28.8" x14ac:dyDescent="0.3">
      <c r="A39" s="271" t="s">
        <v>371</v>
      </c>
    </row>
    <row r="40" spans="1:1" ht="28.8" x14ac:dyDescent="0.3">
      <c r="A40" s="271" t="s">
        <v>372</v>
      </c>
    </row>
    <row r="41" spans="1:1" ht="14.4" x14ac:dyDescent="0.3">
      <c r="A41" s="273" t="s">
        <v>373</v>
      </c>
    </row>
    <row r="42" spans="1:1" ht="28.8" x14ac:dyDescent="0.3">
      <c r="A42" s="271" t="s">
        <v>374</v>
      </c>
    </row>
    <row r="44" spans="1:1" hidden="1" x14ac:dyDescent="0.3">
      <c r="A44" s="75" t="s">
        <v>231</v>
      </c>
    </row>
  </sheetData>
  <printOptions horizontalCentered="1"/>
  <pageMargins left="0.5" right="0.5" top="0.5" bottom="0.5" header="0.3" footer="0.3"/>
  <pageSetup scale="84" orientation="portrait" r:id="rId1"/>
  <headerFooter>
    <oddFooter>&amp;L©WKU Rock Solid Evaluation Team&amp;Cv01312017&amp;RPage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
  <sheetViews>
    <sheetView zoomScaleNormal="100" workbookViewId="0">
      <selection sqref="A1:C2"/>
    </sheetView>
  </sheetViews>
  <sheetFormatPr defaultRowHeight="13.8" x14ac:dyDescent="0.3"/>
  <cols>
    <col min="1" max="1" width="14.44140625" style="40" customWidth="1"/>
    <col min="2" max="2" width="28.44140625" style="40" customWidth="1"/>
    <col min="3" max="3" width="13.6640625" style="40" bestFit="1" customWidth="1"/>
    <col min="4" max="6" width="4.109375" style="40" bestFit="1" customWidth="1"/>
    <col min="7" max="8" width="7" style="40" bestFit="1" customWidth="1"/>
    <col min="9" max="11" width="4.109375" style="40" bestFit="1" customWidth="1"/>
    <col min="12" max="12" width="8.109375" style="40" bestFit="1" customWidth="1"/>
    <col min="13" max="13" width="8.21875" style="40" bestFit="1" customWidth="1"/>
    <col min="14" max="16" width="4.109375" style="40" bestFit="1" customWidth="1"/>
    <col min="17" max="17" width="8.33203125" style="40" bestFit="1" customWidth="1"/>
    <col min="18" max="18" width="8.44140625" style="40" bestFit="1" customWidth="1"/>
    <col min="19" max="21" width="4.109375" style="40" bestFit="1" customWidth="1"/>
    <col min="22" max="22" width="8.109375" style="40" bestFit="1" customWidth="1"/>
    <col min="23" max="23" width="8.21875" style="40" bestFit="1" customWidth="1"/>
    <col min="24" max="24" width="7.44140625" style="40" bestFit="1" customWidth="1"/>
    <col min="25" max="25" width="7.5546875" style="40" bestFit="1" customWidth="1"/>
    <col min="26" max="29" width="4" style="40" bestFit="1" customWidth="1"/>
    <col min="30" max="31" width="4" style="40" customWidth="1"/>
    <col min="32" max="34" width="4" style="40" bestFit="1" customWidth="1"/>
    <col min="35" max="35" width="4" style="40" customWidth="1"/>
    <col min="36" max="37" width="4" style="40" bestFit="1" customWidth="1"/>
    <col min="38" max="39" width="7" style="40" bestFit="1" customWidth="1"/>
    <col min="40" max="41" width="4" style="40" bestFit="1" customWidth="1"/>
    <col min="42" max="43" width="4" style="40" customWidth="1"/>
    <col min="44" max="44" width="4" style="40" bestFit="1" customWidth="1"/>
    <col min="45" max="46" width="7" style="40" bestFit="1" customWidth="1"/>
    <col min="47" max="48" width="4" style="40" bestFit="1" customWidth="1"/>
    <col min="49" max="49" width="4" style="40" customWidth="1"/>
    <col min="50" max="50" width="4" style="40" bestFit="1" customWidth="1"/>
    <col min="51" max="51" width="4" style="40" customWidth="1"/>
    <col min="52" max="52" width="4" style="40" bestFit="1" customWidth="1"/>
    <col min="53" max="53" width="4" style="40" customWidth="1"/>
    <col min="54" max="54" width="4" style="40" bestFit="1" customWidth="1"/>
    <col min="55" max="55" width="8" style="40" bestFit="1" customWidth="1"/>
    <col min="56" max="56" width="8.109375" style="40" bestFit="1" customWidth="1"/>
    <col min="57" max="57" width="4" style="40" bestFit="1" customWidth="1"/>
    <col min="58" max="58" width="4" style="40" customWidth="1"/>
    <col min="59" max="60" width="4" style="40" bestFit="1" customWidth="1"/>
    <col min="61" max="62" width="7" style="40" bestFit="1" customWidth="1"/>
    <col min="63" max="63" width="7.33203125" style="40" bestFit="1" customWidth="1"/>
    <col min="64" max="64" width="7.44140625" style="40" bestFit="1" customWidth="1"/>
    <col min="65" max="16384" width="8.88671875" style="40"/>
  </cols>
  <sheetData>
    <row r="1" spans="1:64" ht="14.4" customHeight="1" thickBot="1" x14ac:dyDescent="0.35">
      <c r="A1" s="507" t="s">
        <v>299</v>
      </c>
      <c r="B1" s="507"/>
      <c r="C1" s="507"/>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254"/>
      <c r="AX1" s="254"/>
      <c r="AY1" s="254"/>
      <c r="AZ1" s="254"/>
      <c r="BA1" s="254"/>
      <c r="BB1" s="254"/>
      <c r="BC1" s="254"/>
      <c r="BD1" s="254"/>
      <c r="BE1" s="254"/>
      <c r="BF1" s="254"/>
      <c r="BG1" s="254"/>
      <c r="BH1" s="254"/>
      <c r="BI1" s="254"/>
      <c r="BJ1" s="254"/>
      <c r="BK1" s="254"/>
      <c r="BL1" s="254"/>
    </row>
    <row r="2" spans="1:64" ht="14.4" customHeight="1" thickBot="1" x14ac:dyDescent="0.35">
      <c r="A2" s="508"/>
      <c r="B2" s="508"/>
      <c r="C2" s="508"/>
      <c r="D2" s="493" t="s">
        <v>333</v>
      </c>
      <c r="E2" s="494"/>
      <c r="F2" s="494"/>
      <c r="G2" s="494"/>
      <c r="H2" s="494"/>
      <c r="I2" s="494"/>
      <c r="J2" s="494"/>
      <c r="K2" s="494"/>
      <c r="L2" s="494"/>
      <c r="M2" s="494"/>
      <c r="N2" s="494"/>
      <c r="O2" s="494"/>
      <c r="P2" s="494"/>
      <c r="Q2" s="494"/>
      <c r="R2" s="494"/>
      <c r="S2" s="494"/>
      <c r="T2" s="494"/>
      <c r="U2" s="494"/>
      <c r="V2" s="494"/>
      <c r="W2" s="494"/>
      <c r="X2" s="494"/>
      <c r="Y2" s="495"/>
      <c r="Z2" s="496" t="s">
        <v>334</v>
      </c>
      <c r="AA2" s="497"/>
      <c r="AB2" s="497"/>
      <c r="AC2" s="497"/>
      <c r="AD2" s="497"/>
      <c r="AE2" s="497"/>
      <c r="AF2" s="497"/>
      <c r="AG2" s="497"/>
      <c r="AH2" s="497"/>
      <c r="AI2" s="497"/>
      <c r="AJ2" s="497"/>
      <c r="AK2" s="497"/>
      <c r="AL2" s="497"/>
      <c r="AM2" s="497"/>
      <c r="AN2" s="497"/>
      <c r="AO2" s="497"/>
      <c r="AP2" s="497"/>
      <c r="AQ2" s="497"/>
      <c r="AR2" s="497"/>
      <c r="AS2" s="497"/>
      <c r="AT2" s="497"/>
      <c r="AU2" s="497"/>
      <c r="AV2" s="497"/>
      <c r="AW2" s="497"/>
      <c r="AX2" s="497"/>
      <c r="AY2" s="497"/>
      <c r="AZ2" s="497"/>
      <c r="BA2" s="497"/>
      <c r="BB2" s="497"/>
      <c r="BC2" s="497"/>
      <c r="BD2" s="497"/>
      <c r="BE2" s="497"/>
      <c r="BF2" s="497"/>
      <c r="BG2" s="497"/>
      <c r="BH2" s="497"/>
      <c r="BI2" s="497"/>
      <c r="BJ2" s="497"/>
      <c r="BK2" s="497"/>
      <c r="BL2" s="498"/>
    </row>
    <row r="3" spans="1:64" s="249" customFormat="1" ht="14.4" customHeight="1" x14ac:dyDescent="0.3">
      <c r="A3" s="509" t="s">
        <v>284</v>
      </c>
      <c r="B3" s="491"/>
      <c r="C3" s="492"/>
      <c r="D3" s="510" t="s">
        <v>286</v>
      </c>
      <c r="E3" s="511"/>
      <c r="F3" s="511"/>
      <c r="G3" s="511"/>
      <c r="H3" s="512"/>
      <c r="I3" s="513" t="s">
        <v>287</v>
      </c>
      <c r="J3" s="513"/>
      <c r="K3" s="513"/>
      <c r="L3" s="513"/>
      <c r="M3" s="513"/>
      <c r="N3" s="514" t="s">
        <v>289</v>
      </c>
      <c r="O3" s="514"/>
      <c r="P3" s="514"/>
      <c r="Q3" s="514"/>
      <c r="R3" s="514"/>
      <c r="S3" s="505" t="s">
        <v>376</v>
      </c>
      <c r="T3" s="505"/>
      <c r="U3" s="505"/>
      <c r="V3" s="505"/>
      <c r="W3" s="505"/>
      <c r="X3" s="491" t="s">
        <v>47</v>
      </c>
      <c r="Y3" s="506"/>
      <c r="Z3" s="499" t="s">
        <v>300</v>
      </c>
      <c r="AA3" s="500"/>
      <c r="AB3" s="500"/>
      <c r="AC3" s="500"/>
      <c r="AD3" s="500"/>
      <c r="AE3" s="500"/>
      <c r="AF3" s="500"/>
      <c r="AG3" s="500"/>
      <c r="AH3" s="500"/>
      <c r="AI3" s="500"/>
      <c r="AJ3" s="500"/>
      <c r="AK3" s="500"/>
      <c r="AL3" s="500"/>
      <c r="AM3" s="501"/>
      <c r="AN3" s="502" t="s">
        <v>301</v>
      </c>
      <c r="AO3" s="502"/>
      <c r="AP3" s="502"/>
      <c r="AQ3" s="502"/>
      <c r="AR3" s="502"/>
      <c r="AS3" s="502"/>
      <c r="AT3" s="502"/>
      <c r="AU3" s="503" t="s">
        <v>302</v>
      </c>
      <c r="AV3" s="503"/>
      <c r="AW3" s="503"/>
      <c r="AX3" s="503"/>
      <c r="AY3" s="503"/>
      <c r="AZ3" s="503"/>
      <c r="BA3" s="503"/>
      <c r="BB3" s="503"/>
      <c r="BC3" s="503"/>
      <c r="BD3" s="503"/>
      <c r="BE3" s="504" t="s">
        <v>303</v>
      </c>
      <c r="BF3" s="504"/>
      <c r="BG3" s="504"/>
      <c r="BH3" s="504"/>
      <c r="BI3" s="504"/>
      <c r="BJ3" s="504"/>
      <c r="BK3" s="491" t="s">
        <v>47</v>
      </c>
      <c r="BL3" s="492"/>
    </row>
    <row r="4" spans="1:64" s="249" customFormat="1" ht="14.4" thickBot="1" x14ac:dyDescent="0.35">
      <c r="A4" s="250" t="s">
        <v>281</v>
      </c>
      <c r="B4" s="251" t="s">
        <v>282</v>
      </c>
      <c r="C4" s="252" t="s">
        <v>283</v>
      </c>
      <c r="D4" s="250">
        <v>1.1000000000000001</v>
      </c>
      <c r="E4" s="251">
        <v>1.2</v>
      </c>
      <c r="F4" s="251">
        <v>1.3</v>
      </c>
      <c r="G4" s="251" t="s">
        <v>285</v>
      </c>
      <c r="H4" s="251" t="s">
        <v>296</v>
      </c>
      <c r="I4" s="251">
        <v>2.1</v>
      </c>
      <c r="J4" s="251">
        <v>2.2000000000000002</v>
      </c>
      <c r="K4" s="251">
        <v>2.2999999999999998</v>
      </c>
      <c r="L4" s="251" t="s">
        <v>288</v>
      </c>
      <c r="M4" s="251" t="s">
        <v>295</v>
      </c>
      <c r="N4" s="251">
        <v>3.1</v>
      </c>
      <c r="O4" s="251">
        <v>3.2</v>
      </c>
      <c r="P4" s="251">
        <v>3.3</v>
      </c>
      <c r="Q4" s="251" t="s">
        <v>290</v>
      </c>
      <c r="R4" s="251" t="s">
        <v>292</v>
      </c>
      <c r="S4" s="251">
        <v>4.0999999999999996</v>
      </c>
      <c r="T4" s="251">
        <v>4.2</v>
      </c>
      <c r="U4" s="251">
        <v>4.3</v>
      </c>
      <c r="V4" s="251" t="s">
        <v>293</v>
      </c>
      <c r="W4" s="251" t="s">
        <v>294</v>
      </c>
      <c r="X4" s="251" t="s">
        <v>297</v>
      </c>
      <c r="Y4" s="253" t="s">
        <v>298</v>
      </c>
      <c r="Z4" s="250">
        <v>1.1000000000000001</v>
      </c>
      <c r="AA4" s="251">
        <v>1.2</v>
      </c>
      <c r="AB4" s="251">
        <v>1.3</v>
      </c>
      <c r="AC4" s="251">
        <v>1.4</v>
      </c>
      <c r="AD4" s="251" t="s">
        <v>312</v>
      </c>
      <c r="AE4" s="251" t="s">
        <v>313</v>
      </c>
      <c r="AF4" s="251" t="s">
        <v>314</v>
      </c>
      <c r="AG4" s="251">
        <v>1.6</v>
      </c>
      <c r="AH4" s="251" t="s">
        <v>315</v>
      </c>
      <c r="AI4" s="251" t="s">
        <v>316</v>
      </c>
      <c r="AJ4" s="251">
        <v>1.8</v>
      </c>
      <c r="AK4" s="251">
        <v>1.9</v>
      </c>
      <c r="AL4" s="251" t="s">
        <v>304</v>
      </c>
      <c r="AM4" s="251" t="s">
        <v>305</v>
      </c>
      <c r="AN4" s="251">
        <v>2.1</v>
      </c>
      <c r="AO4" s="251">
        <v>2.2000000000000002</v>
      </c>
      <c r="AP4" s="251" t="s">
        <v>317</v>
      </c>
      <c r="AQ4" s="251" t="s">
        <v>318</v>
      </c>
      <c r="AR4" s="251">
        <v>2.4</v>
      </c>
      <c r="AS4" s="251" t="s">
        <v>306</v>
      </c>
      <c r="AT4" s="251" t="s">
        <v>307</v>
      </c>
      <c r="AU4" s="251">
        <v>3.1</v>
      </c>
      <c r="AV4" s="251" t="s">
        <v>319</v>
      </c>
      <c r="AW4" s="251" t="s">
        <v>320</v>
      </c>
      <c r="AX4" s="251">
        <v>3.3</v>
      </c>
      <c r="AY4" s="251" t="s">
        <v>321</v>
      </c>
      <c r="AZ4" s="251" t="s">
        <v>322</v>
      </c>
      <c r="BA4" s="251" t="s">
        <v>323</v>
      </c>
      <c r="BB4" s="251" t="s">
        <v>324</v>
      </c>
      <c r="BC4" s="251" t="s">
        <v>308</v>
      </c>
      <c r="BD4" s="251" t="s">
        <v>311</v>
      </c>
      <c r="BE4" s="251" t="s">
        <v>325</v>
      </c>
      <c r="BF4" s="251" t="s">
        <v>326</v>
      </c>
      <c r="BG4" s="251">
        <v>4.2</v>
      </c>
      <c r="BH4" s="251">
        <v>4.3</v>
      </c>
      <c r="BI4" s="251" t="s">
        <v>309</v>
      </c>
      <c r="BJ4" s="251" t="s">
        <v>310</v>
      </c>
      <c r="BK4" s="251" t="s">
        <v>297</v>
      </c>
      <c r="BL4" s="252" t="s">
        <v>298</v>
      </c>
    </row>
    <row r="5" spans="1:64" x14ac:dyDescent="0.3">
      <c r="A5" s="257">
        <f>'Cover Page'!$D$8</f>
        <v>0</v>
      </c>
      <c r="B5" s="258">
        <f>'Cover Page'!$D$6</f>
        <v>0</v>
      </c>
      <c r="C5" s="259">
        <f>'Cover Page'!$D$12</f>
        <v>0</v>
      </c>
      <c r="D5" s="260">
        <f>'KF DI Map'!$K$7</f>
        <v>0</v>
      </c>
      <c r="E5" s="258">
        <f>'KF DI Map'!$K$8</f>
        <v>0</v>
      </c>
      <c r="F5" s="258">
        <f>'KF DI Map'!$K$19</f>
        <v>0</v>
      </c>
      <c r="G5" s="267" t="e">
        <f>'KF DI Map Summary'!$F$4</f>
        <v>#DIV/0!</v>
      </c>
      <c r="H5" s="265" t="e">
        <f>'KF DI Map Summary'!$G$4</f>
        <v>#DIV/0!</v>
      </c>
      <c r="I5" s="261">
        <f>'KF DI Map'!$K$29</f>
        <v>0</v>
      </c>
      <c r="J5" s="261">
        <f>'KF DI Map'!$K$35</f>
        <v>0</v>
      </c>
      <c r="K5" s="261">
        <f>'KF DI Map'!$K$39</f>
        <v>0</v>
      </c>
      <c r="L5" s="262" t="e">
        <f>'KF DI Map Summary'!$F$5</f>
        <v>#DIV/0!</v>
      </c>
      <c r="M5" s="261" t="e">
        <f>'KF DI Map Summary'!$G$5</f>
        <v>#DIV/0!</v>
      </c>
      <c r="N5" s="261">
        <f>'KF DI Map'!$K$49</f>
        <v>0</v>
      </c>
      <c r="O5" s="261">
        <f>'KF DI Map'!$K$55</f>
        <v>0</v>
      </c>
      <c r="P5" s="261">
        <f>'KF DI Map'!$K$58</f>
        <v>0</v>
      </c>
      <c r="Q5" s="262" t="e">
        <f>'KF DI Map Summary'!$F$6</f>
        <v>#DIV/0!</v>
      </c>
      <c r="R5" s="261" t="e">
        <f>'KF DI Map Summary'!$G$6</f>
        <v>#DIV/0!</v>
      </c>
      <c r="S5" s="261">
        <f>'KF DI Map'!$K$68</f>
        <v>0</v>
      </c>
      <c r="T5" s="261">
        <f>'KF DI Map'!$K$72</f>
        <v>0</v>
      </c>
      <c r="U5" s="261">
        <f>'KF DI Map'!$K$79</f>
        <v>0</v>
      </c>
      <c r="V5" s="262" t="e">
        <f>'KF DI Map Summary'!$F$7</f>
        <v>#DIV/0!</v>
      </c>
      <c r="W5" s="261" t="e">
        <f>'KF DI Map Summary'!$G$7</f>
        <v>#DIV/0!</v>
      </c>
      <c r="X5" s="262" t="e">
        <f>'KF DI Map Summary'!$F$8</f>
        <v>#DIV/0!</v>
      </c>
      <c r="Y5" s="263" t="e">
        <f>'KF DI Map Summary'!$G$8</f>
        <v>#DIV/0!</v>
      </c>
      <c r="Z5" s="260">
        <f>'KF PL Map'!$J$7</f>
        <v>0</v>
      </c>
      <c r="AA5" s="258">
        <f>'KF PL Map'!$J$8</f>
        <v>0</v>
      </c>
      <c r="AB5" s="258">
        <f>'KF PL Map'!$J$9</f>
        <v>0</v>
      </c>
      <c r="AC5" s="258">
        <f>'KF PL Map'!$J$10</f>
        <v>0</v>
      </c>
      <c r="AD5" s="258">
        <f>'KF PL Map'!$J$12</f>
        <v>0</v>
      </c>
      <c r="AE5" s="258">
        <f>'KF PL Map'!$J$13</f>
        <v>0</v>
      </c>
      <c r="AF5" s="258">
        <f>'KF PL Map'!$J$14</f>
        <v>0</v>
      </c>
      <c r="AG5" s="258">
        <f>'KF PL Map'!$J$15</f>
        <v>0</v>
      </c>
      <c r="AH5" s="258">
        <f>'KF PL Map'!$J$17</f>
        <v>0</v>
      </c>
      <c r="AI5" s="258">
        <f>'KF PL Map'!$J$18</f>
        <v>0</v>
      </c>
      <c r="AJ5" s="258">
        <f>'KF PL Map'!$J$19</f>
        <v>0</v>
      </c>
      <c r="AK5" s="258">
        <f>'KF PL Map'!$J$20</f>
        <v>0</v>
      </c>
      <c r="AL5" s="262" t="e">
        <f>'KF PL Map Summary'!$F$4</f>
        <v>#DIV/0!</v>
      </c>
      <c r="AM5" s="261" t="e">
        <f>'KF PL Map Summary'!$G$4</f>
        <v>#DIV/0!</v>
      </c>
      <c r="AN5" s="261">
        <f>'KF PL Map'!$J$24</f>
        <v>0</v>
      </c>
      <c r="AO5" s="258">
        <f>'KF PL Map'!$J$25</f>
        <v>0</v>
      </c>
      <c r="AP5" s="258">
        <f>'KF PL Map'!$J$26</f>
        <v>0</v>
      </c>
      <c r="AQ5" s="258">
        <f>'KF PL Map'!$J$27</f>
        <v>0</v>
      </c>
      <c r="AR5" s="258">
        <f>'KF PL Map'!$J$28</f>
        <v>0</v>
      </c>
      <c r="AS5" s="262" t="e">
        <f>'KF PL Map Summary'!$F$5</f>
        <v>#DIV/0!</v>
      </c>
      <c r="AT5" s="261" t="e">
        <f>'KF PL Map Summary'!$G$5</f>
        <v>#DIV/0!</v>
      </c>
      <c r="AU5" s="258">
        <f>'KF PL Map'!$J$32</f>
        <v>0</v>
      </c>
      <c r="AV5" s="258">
        <f>'KF PL Map'!$J$33</f>
        <v>0</v>
      </c>
      <c r="AW5" s="258">
        <f>'KF PL Map'!$J$34</f>
        <v>0</v>
      </c>
      <c r="AX5" s="258">
        <f>'KF PL Map'!$J$35</f>
        <v>0</v>
      </c>
      <c r="AY5" s="258">
        <f>'KF PL Map'!$J$37</f>
        <v>0</v>
      </c>
      <c r="AZ5" s="258">
        <f>'KF PL Map'!$J$38</f>
        <v>0</v>
      </c>
      <c r="BA5" s="258">
        <f>'KF PL Map'!$J$39</f>
        <v>0</v>
      </c>
      <c r="BB5" s="258">
        <f>'KF PL Map'!$J$40</f>
        <v>0</v>
      </c>
      <c r="BC5" s="262" t="e">
        <f>'KF PL Map Summary'!$F$6</f>
        <v>#DIV/0!</v>
      </c>
      <c r="BD5" s="261" t="e">
        <f>'KF PL Map Summary'!$G$6</f>
        <v>#DIV/0!</v>
      </c>
      <c r="BE5" s="258">
        <f>'KF PL Map'!$J$44</f>
        <v>0</v>
      </c>
      <c r="BF5" s="258">
        <f>'KF PL Map'!$J$45</f>
        <v>0</v>
      </c>
      <c r="BG5" s="258">
        <f>'KF PL Map'!$J$46</f>
        <v>0</v>
      </c>
      <c r="BH5" s="258">
        <f>'KF PL Map'!$J$47</f>
        <v>0</v>
      </c>
      <c r="BI5" s="262" t="e">
        <f>'KF PL Map Summary'!$F$7</f>
        <v>#DIV/0!</v>
      </c>
      <c r="BJ5" s="261" t="e">
        <f>'KF PL Map Summary'!$G$7</f>
        <v>#DIV/0!</v>
      </c>
      <c r="BK5" s="262" t="e">
        <f>'KF PL Map Summary'!$F$8</f>
        <v>#DIV/0!</v>
      </c>
      <c r="BL5" s="264" t="e">
        <f>'KF PL Map Summary'!$G$8</f>
        <v>#DIV/0!</v>
      </c>
    </row>
    <row r="12" spans="1:64" x14ac:dyDescent="0.3">
      <c r="L12" s="255"/>
    </row>
  </sheetData>
  <sheetProtection algorithmName="SHA-512" hashValue="fXnSNcHzMC7kB5Cp/nqDqxpM/KFQjLjcYjyRalhaXIRvCB59MjDiS5HG6GREvihb1Jyji8T939+J1O6hMiTfqQ==" saltValue="wU+RGQTwcstAKj9r6Tslqg==" spinCount="100000" sheet="1" objects="1" scenarios="1"/>
  <mergeCells count="14">
    <mergeCell ref="A1:C2"/>
    <mergeCell ref="A3:C3"/>
    <mergeCell ref="D3:H3"/>
    <mergeCell ref="I3:M3"/>
    <mergeCell ref="N3:R3"/>
    <mergeCell ref="BK3:BL3"/>
    <mergeCell ref="D2:Y2"/>
    <mergeCell ref="Z2:BL2"/>
    <mergeCell ref="Z3:AM3"/>
    <mergeCell ref="AN3:AT3"/>
    <mergeCell ref="AU3:BD3"/>
    <mergeCell ref="BE3:BJ3"/>
    <mergeCell ref="S3:W3"/>
    <mergeCell ref="X3:Y3"/>
  </mergeCells>
  <conditionalFormatting sqref="A5:BL5">
    <cfRule type="containsErrors" dxfId="6" priority="1" stopIfTrue="1">
      <formula>ISERROR(A5)</formula>
    </cfRule>
    <cfRule type="cellIs" dxfId="5" priority="2" stopIfTrue="1" operator="equal">
      <formula>0</formula>
    </cfRule>
  </conditionalFormatting>
  <conditionalFormatting sqref="D5:F5 H5:K5 M5:P5 R5:U5 W5 Y5:AK5 AM5:AR5 AT5:BB5 BD5:BH5 BJ5 BL5">
    <cfRule type="cellIs" dxfId="4" priority="3" stopIfTrue="1" operator="greaterThanOrEqual">
      <formula>4.5</formula>
    </cfRule>
    <cfRule type="cellIs" dxfId="3" priority="4" stopIfTrue="1" operator="greaterThanOrEqual">
      <formula>3.5</formula>
    </cfRule>
    <cfRule type="cellIs" dxfId="2" priority="5" stopIfTrue="1" operator="greaterThanOrEqual">
      <formula>2.5</formula>
    </cfRule>
    <cfRule type="cellIs" dxfId="1" priority="7" stopIfTrue="1" operator="greaterThanOrEqual">
      <formula>1.5</formula>
    </cfRule>
    <cfRule type="cellIs" dxfId="0" priority="8" operator="lessThan">
      <formula>1.5</formula>
    </cfRule>
  </conditionalFormatting>
  <pageMargins left="0.25" right="0.25" top="0.75" bottom="0.75" header="0.3" footer="0.3"/>
  <pageSetup scale="80" orientation="landscape" r:id="rId1"/>
  <colBreaks count="3" manualBreakCount="3">
    <brk id="18" max="1048575" man="1"/>
    <brk id="25" max="1048575" man="1"/>
    <brk id="4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zoomScaleNormal="100" workbookViewId="0">
      <selection activeCell="A26" sqref="A26"/>
    </sheetView>
  </sheetViews>
  <sheetFormatPr defaultColWidth="8.88671875" defaultRowHeight="13.8" x14ac:dyDescent="0.3"/>
  <cols>
    <col min="1" max="1" width="123.33203125" style="75" customWidth="1"/>
    <col min="2" max="16384" width="8.88671875" style="40"/>
  </cols>
  <sheetData>
    <row r="2" spans="1:1" x14ac:dyDescent="0.3">
      <c r="A2" s="75" t="s">
        <v>231</v>
      </c>
    </row>
  </sheetData>
  <pageMargins left="0.45" right="0.45"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 Page</vt:lpstr>
      <vt:lpstr>KF DI Map</vt:lpstr>
      <vt:lpstr>KF DI Map Summary</vt:lpstr>
      <vt:lpstr>KF PL Map</vt:lpstr>
      <vt:lpstr>KF PL Map Summary</vt:lpstr>
      <vt:lpstr>PL Map Resources</vt:lpstr>
      <vt:lpstr>Data Recorder</vt:lpstr>
      <vt:lpstr>Password</vt:lpstr>
      <vt:lpstr>'KF PL Map'!_ftnref1</vt:lpstr>
      <vt:lpstr>'Cover Page'!Print_Area</vt:lpstr>
      <vt:lpstr>'KF DI Map'!Print_Area</vt:lpstr>
      <vt:lpstr>'KF PL Map'!Print_Area</vt:lpstr>
      <vt:lpstr>'Cover Page'!Print_Titles</vt:lpstr>
      <vt:lpstr>'Data Recorder'!Print_Titles</vt:lpstr>
    </vt:vector>
  </TitlesOfParts>
  <Company>Franklin Covey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FC User</dc:creator>
  <cp:lastModifiedBy>AD Norman</cp:lastModifiedBy>
  <cp:lastPrinted>2017-02-01T14:24:26Z</cp:lastPrinted>
  <dcterms:created xsi:type="dcterms:W3CDTF">2015-02-03T00:22:38Z</dcterms:created>
  <dcterms:modified xsi:type="dcterms:W3CDTF">2017-02-01T14:43:17Z</dcterms:modified>
</cp:coreProperties>
</file>