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KUUSER\Documents\Academic Program Review\CAPE\Resource Website Information\"/>
    </mc:Choice>
  </mc:AlternateContent>
  <bookViews>
    <workbookView xWindow="0" yWindow="0" windowWidth="16065" windowHeight="17565"/>
  </bookViews>
  <sheets>
    <sheet name="Enrollments-Minors" sheetId="1" r:id="rId1"/>
    <sheet name="Conferrals-Minors" sheetId="2" r:id="rId2"/>
    <sheet name="Dept SCHP-Minors" sheetId="3" r:id="rId3"/>
    <sheet name="Time to Degree-Minors" sheetId="4" r:id="rId4"/>
  </sheets>
  <calcPr calcId="152511" concurrentCalc="0"/>
</workbook>
</file>

<file path=xl/calcChain.xml><?xml version="1.0" encoding="utf-8"?>
<calcChain xmlns="http://schemas.openxmlformats.org/spreadsheetml/2006/main">
  <c r="G4" i="3" l="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3" i="3"/>
  <c r="G2" i="3"/>
  <c r="F109" i="3"/>
  <c r="F108" i="3"/>
  <c r="F107"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3" i="2"/>
  <c r="G2" i="2"/>
  <c r="F109" i="2"/>
  <c r="F108" i="2"/>
  <c r="F107" i="2"/>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3" i="1"/>
  <c r="G2" i="1"/>
  <c r="F114" i="1"/>
  <c r="F113" i="1"/>
  <c r="F112" i="1"/>
</calcChain>
</file>

<file path=xl/sharedStrings.xml><?xml version="1.0" encoding="utf-8"?>
<sst xmlns="http://schemas.openxmlformats.org/spreadsheetml/2006/main" count="1084" uniqueCount="484">
  <si>
    <t>Students Enrolled by Minor</t>
  </si>
  <si>
    <t>Fall 2013</t>
  </si>
  <si>
    <t>Fall 2014</t>
  </si>
  <si>
    <t>Fall 2015</t>
  </si>
  <si>
    <t>Fall 2016</t>
  </si>
  <si>
    <t>Fall 2017</t>
  </si>
  <si>
    <t>Advertising(Mkg Majors Only), Minor (#306)</t>
  </si>
  <si>
    <t>Aerospace, Minor (#304)</t>
  </si>
  <si>
    <t>African-American Studies, Minor (#305)</t>
  </si>
  <si>
    <t>Agriculture, Minor (#001)</t>
  </si>
  <si>
    <t>Agriculture, Minor (#308)</t>
  </si>
  <si>
    <t>American Sign Language Studies, Minor (#307)</t>
  </si>
  <si>
    <t>Anthropology, Minor (#311)</t>
  </si>
  <si>
    <t>Applied Statistics, Minor (#313)</t>
  </si>
  <si>
    <t>Arabic, Minor (#315)</t>
  </si>
  <si>
    <t>Art History, Minor (#316)</t>
  </si>
  <si>
    <t>Asian Studies, Minor (#317)</t>
  </si>
  <si>
    <t>Astronomy, Minor (#318)</t>
  </si>
  <si>
    <t>Athletic Coaching, Minor (#320)</t>
  </si>
  <si>
    <t>Biochemistry, Minor (#324)</t>
  </si>
  <si>
    <t>Biology, Minor (#003)</t>
  </si>
  <si>
    <t>Biology, Minor (#326)</t>
  </si>
  <si>
    <t>Biophysics, Minor (#329)</t>
  </si>
  <si>
    <t>Broadcasting, Minor (#330)</t>
  </si>
  <si>
    <t>Business Administration, Minor (#332)</t>
  </si>
  <si>
    <t>Chemistry, Minor (#335)</t>
  </si>
  <si>
    <t>Child Studies, Minor (#336)</t>
  </si>
  <si>
    <t>Chinese, Minor (#337)</t>
  </si>
  <si>
    <t>Citizenship and Social Justice, Minor (#349)</t>
  </si>
  <si>
    <t>Classical Studies, Minor (#334)</t>
  </si>
  <si>
    <t>Clinical And Comm Behav Health, Minor (#436)</t>
  </si>
  <si>
    <t>Communication Studies, Minor (#480)</t>
  </si>
  <si>
    <t>Community Recreation, Minor (#346)</t>
  </si>
  <si>
    <t>Computer Animation, Minor (#352)</t>
  </si>
  <si>
    <t>Computer Information Systems, Minor (#347)</t>
  </si>
  <si>
    <t>Computer Science, Minor (#341)</t>
  </si>
  <si>
    <t>Construction Management, Minor (#343)</t>
  </si>
  <si>
    <t>Creative Writing, Minor (#348)</t>
  </si>
  <si>
    <t>Criminology, Minor (#342)</t>
  </si>
  <si>
    <t>Dance, Minor (#344)</t>
  </si>
  <si>
    <t>Digital Advertising, Minor (#351)</t>
  </si>
  <si>
    <t>Earth Science, Minor (#353)</t>
  </si>
  <si>
    <t>Economics, Minor (#356)</t>
  </si>
  <si>
    <t>Electrical Engineering, Minor (#354)</t>
  </si>
  <si>
    <t>English, Minor (#359)</t>
  </si>
  <si>
    <t>Entrepreneurship, Minor (#355)</t>
  </si>
  <si>
    <t>Environmental Studies and Sustainability, Minor (#479)</t>
  </si>
  <si>
    <t>Facility And Event Management, Minor (#367)</t>
  </si>
  <si>
    <t>Family And Consumer Sciences, Minor (#372)</t>
  </si>
  <si>
    <t>Family Home Visiting, Minor (#370)</t>
  </si>
  <si>
    <t>Family Studies, Minor (#338)</t>
  </si>
  <si>
    <t>Fashion Merchandising, Minor (#486)</t>
  </si>
  <si>
    <t>Film Studies, Minor (#358)</t>
  </si>
  <si>
    <t>Finance, Minor (#357)</t>
  </si>
  <si>
    <t>Floodplain Management, Minor (#361)</t>
  </si>
  <si>
    <t>Floristry, Minor (#369)</t>
  </si>
  <si>
    <t>Folklore, Minor (#362)</t>
  </si>
  <si>
    <t>French, Minor (#365)</t>
  </si>
  <si>
    <t>Gender &amp; Womens Studie's, Minor (#378)</t>
  </si>
  <si>
    <t>Geographic Information Systems, Minor (#366)</t>
  </si>
  <si>
    <t>Geography, Minor (#374)</t>
  </si>
  <si>
    <t>Geology, Minor (#377)</t>
  </si>
  <si>
    <t>German, Minor (#380)</t>
  </si>
  <si>
    <t>Gerontology, Minor (#381)</t>
  </si>
  <si>
    <t>Global Health Service, Minor (#382)</t>
  </si>
  <si>
    <t>Graphic Design, Minor (#385)</t>
  </si>
  <si>
    <t>Health Care Administration, Minor (#386)</t>
  </si>
  <si>
    <t>Health Education, Minor (#389)</t>
  </si>
  <si>
    <t>History, Minor (#392)</t>
  </si>
  <si>
    <t>Honors Self-Designed Studies, Minor (#393)</t>
  </si>
  <si>
    <t>Industrial Sciences, Minor (#395)</t>
  </si>
  <si>
    <t>Interior Design, Minor (#398)</t>
  </si>
  <si>
    <t>International Business, Minor (#333)</t>
  </si>
  <si>
    <t>Journalism Writing, Minor (#403)</t>
  </si>
  <si>
    <t>Land Surveying, Minor (#405)</t>
  </si>
  <si>
    <t>Latin American Studies, Minor (#408)</t>
  </si>
  <si>
    <t>Legal Studies, Minor (#409)</t>
  </si>
  <si>
    <t>Literature, Minor (#406)</t>
  </si>
  <si>
    <t>Marketing, Minor (#413)</t>
  </si>
  <si>
    <t>Mathematics, Minor (#417)</t>
  </si>
  <si>
    <t>Meeting &amp; Convention Planning, Minor (#418)</t>
  </si>
  <si>
    <t>Military Science, Minor (#420)</t>
  </si>
  <si>
    <t>Music, Minor (#423)</t>
  </si>
  <si>
    <t>Musical Theatre, Minor (#424)</t>
  </si>
  <si>
    <t>Neuroscience, Minor (#434)</t>
  </si>
  <si>
    <t>Nonprofit Administration, Minor (#422)</t>
  </si>
  <si>
    <t>Nutrition, Minor (#425)</t>
  </si>
  <si>
    <t>Nutritional And Food Chemistry, Minor (#421)</t>
  </si>
  <si>
    <t>Occupational Safety &amp; Health, Minor (#427)</t>
  </si>
  <si>
    <t>Organizational Leadership, Minor (#431)</t>
  </si>
  <si>
    <t>Philosophy, Minor (#429)</t>
  </si>
  <si>
    <t>Photojournalism, Minor (#433)</t>
  </si>
  <si>
    <t>Physical Education, Minor (#432)</t>
  </si>
  <si>
    <t>Physics, Minor (#435)</t>
  </si>
  <si>
    <t>Political Science, Minor (#383)</t>
  </si>
  <si>
    <t>Professional Writing, Minor (#437)</t>
  </si>
  <si>
    <t>Psychological Science, Minor (#440)</t>
  </si>
  <si>
    <t>Psychology, Minor (#438)</t>
  </si>
  <si>
    <t>Recreation Administration, Minor (#444)</t>
  </si>
  <si>
    <t>Religious Studies, Minor (#447)</t>
  </si>
  <si>
    <t>Russian &amp; European Studies, Minor (#451)</t>
  </si>
  <si>
    <t>Sales, Minor (#452)</t>
  </si>
  <si>
    <t>Secondary Education, Minor (#035)</t>
  </si>
  <si>
    <t>Sexuality Studies, Minor (#454)</t>
  </si>
  <si>
    <t>Social Work, Minor (#459)</t>
  </si>
  <si>
    <t>Sociology, Minor (#461)</t>
  </si>
  <si>
    <t>Southern Studies, Minor (#462)</t>
  </si>
  <si>
    <t>Spanish, Minor (#464)</t>
  </si>
  <si>
    <t>Studio Art, Minor (#312)</t>
  </si>
  <si>
    <t>Systems Engineering, Minor (#476)</t>
  </si>
  <si>
    <t>Teaching English As A 2nd Lang, Minor (#478)</t>
  </si>
  <si>
    <t>Theatre, Minor (#490)</t>
  </si>
  <si>
    <t>Tourism, Minor (#445)</t>
  </si>
  <si>
    <t>Water Resources, Minor (#491)</t>
  </si>
  <si>
    <t>Worksite Health Promotions, Minor (#495)</t>
  </si>
  <si>
    <t>Conferrals by Minor</t>
  </si>
  <si>
    <t>AY 2013-2014</t>
  </si>
  <si>
    <t>AY 2014-2015</t>
  </si>
  <si>
    <t>AY 2015-2016</t>
  </si>
  <si>
    <t>AY 2016-2017</t>
  </si>
  <si>
    <t>AY 2017-2018</t>
  </si>
  <si>
    <t/>
  </si>
  <si>
    <t>Average Time to Graduate</t>
  </si>
  <si>
    <t>3.92 (N=4)</t>
  </si>
  <si>
    <t/>
  </si>
  <si>
    <t>5.67 (N=5)</t>
  </si>
  <si>
    <t>4.00 (N=2)</t>
  </si>
  <si>
    <t>3.60 (N=5)</t>
  </si>
  <si>
    <t>3.97 (N=12)</t>
  </si>
  <si>
    <t>4.91 (N=7)</t>
  </si>
  <si>
    <t>4.11 (N=6)</t>
  </si>
  <si>
    <t>4.40 (N=11)</t>
  </si>
  <si>
    <t>4.50 (N=8)</t>
  </si>
  <si>
    <t>American Humanics, Minor (#309)~</t>
  </si>
  <si>
    <t>5.67 (N=2)</t>
  </si>
  <si>
    <t>6.00 (N=6)</t>
  </si>
  <si>
    <t>3.95 (N=13)</t>
  </si>
  <si>
    <t>3.98 (N=15)</t>
  </si>
  <si>
    <t>3.75 (N=16)</t>
  </si>
  <si>
    <t>3.87 (N=32)</t>
  </si>
  <si>
    <t>3.67 (N=5)</t>
  </si>
  <si>
    <t>3.76 (N=7)</t>
  </si>
  <si>
    <t>2.89 (N=3)</t>
  </si>
  <si>
    <t>4.62 (N=7)</t>
  </si>
  <si>
    <t>3.17 (N=2)</t>
  </si>
  <si>
    <t>3.47 (N=5)</t>
  </si>
  <si>
    <t>4.17 (N=2)</t>
  </si>
  <si>
    <t>3.81 (N=7)</t>
  </si>
  <si>
    <t>3.67 (N=1)</t>
  </si>
  <si>
    <t>3.66 (N=1)</t>
  </si>
  <si>
    <t>4.78 (N=3)</t>
  </si>
  <si>
    <t>4.38 (N=7)</t>
  </si>
  <si>
    <t>4.22 (N=3)</t>
  </si>
  <si>
    <t>3.34 (N=1)</t>
  </si>
  <si>
    <t>4.50 (N=2)</t>
  </si>
  <si>
    <t>6.67 (N=1)</t>
  </si>
  <si>
    <t>5.75 (N=4)</t>
  </si>
  <si>
    <t>4.67 (N=1)</t>
  </si>
  <si>
    <t>4.52 (N=11)</t>
  </si>
  <si>
    <t>4.36 (N=11)</t>
  </si>
  <si>
    <t>4.77 (N=13)</t>
  </si>
  <si>
    <t>4.65 (N=17)</t>
  </si>
  <si>
    <t>4.21 (N=13)</t>
  </si>
  <si>
    <t>6.22 (N=3)</t>
  </si>
  <si>
    <t>3.84 (N=2)</t>
  </si>
  <si>
    <t>9.67 (N=1)</t>
  </si>
  <si>
    <t>4.33 (N=1)</t>
  </si>
  <si>
    <t>4.13 (N=16)</t>
  </si>
  <si>
    <t>3.71 (N=15)</t>
  </si>
  <si>
    <t>4.10 (N=10)</t>
  </si>
  <si>
    <t>3.41 (N=22)</t>
  </si>
  <si>
    <t>4.06 (N=18)</t>
  </si>
  <si>
    <t>3.56 (N=18)</t>
  </si>
  <si>
    <t>4.17 (N=16)</t>
  </si>
  <si>
    <t>5.00 (N=7)</t>
  </si>
  <si>
    <t>3.62 (N=20)</t>
  </si>
  <si>
    <t>3.67 (N=27)</t>
  </si>
  <si>
    <t>4.75 (N=16)</t>
  </si>
  <si>
    <t>4.22 (N=15)</t>
  </si>
  <si>
    <t>4.49 (N=23)</t>
  </si>
  <si>
    <t>4.31 (N=13)</t>
  </si>
  <si>
    <t>5.17 (N=52)</t>
  </si>
  <si>
    <t>4.62 (N=52)</t>
  </si>
  <si>
    <t>4.11 (N=38)</t>
  </si>
  <si>
    <t>4.77 (N=50)</t>
  </si>
  <si>
    <t>4.54 (N=63)</t>
  </si>
  <si>
    <t>4.46 (N=33)</t>
  </si>
  <si>
    <t>3.80 (N=33)</t>
  </si>
  <si>
    <t>3.94 (N=34)</t>
  </si>
  <si>
    <t>4.15 (N=39)</t>
  </si>
  <si>
    <t>3.66 (N=36)</t>
  </si>
  <si>
    <t>Child Life, Minor (#345)~</t>
  </si>
  <si>
    <t>3.83 (N=2)</t>
  </si>
  <si>
    <t>4.77 (N=10)</t>
  </si>
  <si>
    <t>4.41 (N=13)</t>
  </si>
  <si>
    <t>4.47 (N=12)</t>
  </si>
  <si>
    <t>3.21 (N=13)</t>
  </si>
  <si>
    <t>4.42 (N=4)</t>
  </si>
  <si>
    <t>3.50 (N=2)</t>
  </si>
  <si>
    <t>4.45 (N=3)</t>
  </si>
  <si>
    <t>4.92 (N=8)</t>
  </si>
  <si>
    <t>City &amp; Regional Planning, Minor (#339)~</t>
  </si>
  <si>
    <t>9.67 (N=2)</t>
  </si>
  <si>
    <t>3.67 (N=2)</t>
  </si>
  <si>
    <t>3.23 (N=3)</t>
  </si>
  <si>
    <t>5.17 (N=2)</t>
  </si>
  <si>
    <t>4.27 (N=5)</t>
  </si>
  <si>
    <t>5.30 (N=19)</t>
  </si>
  <si>
    <t>3.66 (N=24)</t>
  </si>
  <si>
    <t>Coal Chemistry, Minor (#340)~</t>
  </si>
  <si>
    <t>4.05 (N=7)</t>
  </si>
  <si>
    <t>5.17 (N=4)</t>
  </si>
  <si>
    <t>3.73 (N=6)</t>
  </si>
  <si>
    <t>4.00 (N=1)</t>
  </si>
  <si>
    <t>4.94 (N=16)</t>
  </si>
  <si>
    <t>4.10 (N=16)</t>
  </si>
  <si>
    <t>5.10 (N=17)</t>
  </si>
  <si>
    <t>5.04 (N=17)</t>
  </si>
  <si>
    <t>4.28 (N=25)</t>
  </si>
  <si>
    <t>11.56 (N=3)</t>
  </si>
  <si>
    <t>3.00 (N=1)</t>
  </si>
  <si>
    <t>4.67 (N=3)</t>
  </si>
  <si>
    <t>Consumer And Family Sciences, Minor (#371)~</t>
  </si>
  <si>
    <t>9.00 (N=1)</t>
  </si>
  <si>
    <t>3.34 (N=2)</t>
  </si>
  <si>
    <t>6.83 (N=2)</t>
  </si>
  <si>
    <t>4.83 (N=2)</t>
  </si>
  <si>
    <t>4.41 (N=31)</t>
  </si>
  <si>
    <t>3.61 (N=17)</t>
  </si>
  <si>
    <t>3.70 (N=19)</t>
  </si>
  <si>
    <t>4.47 (N=15)</t>
  </si>
  <si>
    <t>3.92 (N=20)</t>
  </si>
  <si>
    <t>4.94 (N=103)</t>
  </si>
  <si>
    <t>4.77 (N=64)</t>
  </si>
  <si>
    <t>4.36 (N=41)</t>
  </si>
  <si>
    <t>3.97 (N=49)</t>
  </si>
  <si>
    <t>4.88 (N=34)</t>
  </si>
  <si>
    <t>4.11 (N=3)</t>
  </si>
  <si>
    <t>4.00 (N=4)</t>
  </si>
  <si>
    <t>3.67 (N=3)</t>
  </si>
  <si>
    <t>3.80 (N=5)</t>
  </si>
  <si>
    <t>4.87 (N=5)</t>
  </si>
  <si>
    <t>3.67 (N=4)</t>
  </si>
  <si>
    <t>4.75 (N=4)</t>
  </si>
  <si>
    <t>3.33 (N=1)</t>
  </si>
  <si>
    <t>4.43 (N=11)</t>
  </si>
  <si>
    <t>4.12 (N=14)</t>
  </si>
  <si>
    <t>3.45 (N=15)</t>
  </si>
  <si>
    <t>4.07 (N=20)</t>
  </si>
  <si>
    <t>3.56 (N=19)</t>
  </si>
  <si>
    <t>11.00 (N=1)</t>
  </si>
  <si>
    <t>5.34 (N=10)</t>
  </si>
  <si>
    <t>3.60 (N=9)</t>
  </si>
  <si>
    <t>3.20 (N=5)</t>
  </si>
  <si>
    <t>5.14 (N=7)</t>
  </si>
  <si>
    <t>4.53 (N=5)</t>
  </si>
  <si>
    <t>4.46 (N=16)</t>
  </si>
  <si>
    <t>3.93 (N=13)</t>
  </si>
  <si>
    <t>4.14 (N=12)</t>
  </si>
  <si>
    <t>3.73 (N=23)</t>
  </si>
  <si>
    <t>3.79 (N=22)</t>
  </si>
  <si>
    <t>Environment and Sustainability, Minor (#477)~</t>
  </si>
  <si>
    <t>Environmental Studies, Minor (#363)~</t>
  </si>
  <si>
    <t>3.89 (N=3)</t>
  </si>
  <si>
    <t>3.45 (N=3)</t>
  </si>
  <si>
    <t>4.06 (N=11)</t>
  </si>
  <si>
    <t>4.10 (N=7)</t>
  </si>
  <si>
    <t>4.56 (N=6)</t>
  </si>
  <si>
    <t>6.00 (N=1)</t>
  </si>
  <si>
    <t>4.08 (N=4)</t>
  </si>
  <si>
    <t>5.51 (N=2)</t>
  </si>
  <si>
    <t>4.26 (N=22)</t>
  </si>
  <si>
    <t>5.06 (N=30)</t>
  </si>
  <si>
    <t>4.82 (N=31)</t>
  </si>
  <si>
    <t>4.76 (N=22)</t>
  </si>
  <si>
    <t>5.58 (N=16)</t>
  </si>
  <si>
    <t>4.33 (N=7)</t>
  </si>
  <si>
    <t>4.07 (N=5)</t>
  </si>
  <si>
    <t>5.10 (N=7)</t>
  </si>
  <si>
    <t>5.07 (N=5)</t>
  </si>
  <si>
    <t>4.74 (N=10)</t>
  </si>
  <si>
    <t>7.43 (N=10)</t>
  </si>
  <si>
    <t>4.71 (N=15)</t>
  </si>
  <si>
    <t>3.84 (N=17)</t>
  </si>
  <si>
    <t>15.00 (N=2)</t>
  </si>
  <si>
    <t>5.00 (N=2)</t>
  </si>
  <si>
    <t>4.34 (N=2)</t>
  </si>
  <si>
    <t>7.00 (N=5)</t>
  </si>
  <si>
    <t>5.00 (N=5)</t>
  </si>
  <si>
    <t>5.03 (N=11)</t>
  </si>
  <si>
    <t>4.76 (N=11)</t>
  </si>
  <si>
    <t>5.50 (N=4)</t>
  </si>
  <si>
    <t>4.96 (N=17)</t>
  </si>
  <si>
    <t>5.00 (N=1)</t>
  </si>
  <si>
    <t>3.27 (N=5)</t>
  </si>
  <si>
    <t>4.00 (N=5)</t>
  </si>
  <si>
    <t>6.91 (N=7)</t>
  </si>
  <si>
    <t>5.72 (N=7)</t>
  </si>
  <si>
    <t>4.32 (N=16)</t>
  </si>
  <si>
    <t>3.67 (N=9)</t>
  </si>
  <si>
    <t>4.23 (N=9)</t>
  </si>
  <si>
    <t>4.57 (N=10)</t>
  </si>
  <si>
    <t>4.43 (N=7)</t>
  </si>
  <si>
    <t>3.78 (N=6)</t>
  </si>
  <si>
    <t>4.33 (N=5)</t>
  </si>
  <si>
    <t>7.29 (N=7)</t>
  </si>
  <si>
    <t>4.33 (N=4)</t>
  </si>
  <si>
    <t>5.11 (N=6)</t>
  </si>
  <si>
    <t>4.00 (N=3)</t>
  </si>
  <si>
    <t>9.75 (N=4)</t>
  </si>
  <si>
    <t>7.00 (N=3)</t>
  </si>
  <si>
    <t>5.33 (N=3)</t>
  </si>
  <si>
    <t>3.67 (N=7)</t>
  </si>
  <si>
    <t>5.83 (N=6)</t>
  </si>
  <si>
    <t>4.23 (N=17)</t>
  </si>
  <si>
    <t>4.45 (N=9)</t>
  </si>
  <si>
    <t>4.11 (N=9)</t>
  </si>
  <si>
    <t>1.00 (N=1)</t>
  </si>
  <si>
    <t>3.81 (N=14)</t>
  </si>
  <si>
    <t>3.59 (N=12)</t>
  </si>
  <si>
    <t>4.67 (N=11)</t>
  </si>
  <si>
    <t>3.77 (N=13)</t>
  </si>
  <si>
    <t>3.96 (N=16)</t>
  </si>
  <si>
    <t>4.20 (N=5)</t>
  </si>
  <si>
    <t>4.92 (N=4)</t>
  </si>
  <si>
    <t>3.97 (N=10)</t>
  </si>
  <si>
    <t>4.80 (N=5)</t>
  </si>
  <si>
    <t>5.24 (N=7)</t>
  </si>
  <si>
    <t>3.25 (N=8)</t>
  </si>
  <si>
    <t>History, Minor (#017)~</t>
  </si>
  <si>
    <t>4.24 (N=11)</t>
  </si>
  <si>
    <t>5.73 (N=16)</t>
  </si>
  <si>
    <t>8.45 (N=6)</t>
  </si>
  <si>
    <t>6.00 (N=2)</t>
  </si>
  <si>
    <t>4.33 (N=15)</t>
  </si>
  <si>
    <t>5.12 (N=16)</t>
  </si>
  <si>
    <t>4.40 (N=5)</t>
  </si>
  <si>
    <t>5.92 (N=4)</t>
  </si>
  <si>
    <t>4.09 (N=4)</t>
  </si>
  <si>
    <t>7.28 (N=6)</t>
  </si>
  <si>
    <t>3.51 (N=2)</t>
  </si>
  <si>
    <t>3.40 (N=5)</t>
  </si>
  <si>
    <t>4.83 (N=6)</t>
  </si>
  <si>
    <t>7.17 (N=2)</t>
  </si>
  <si>
    <t>4.25 (N=4)</t>
  </si>
  <si>
    <t>4.34 (N=4)</t>
  </si>
  <si>
    <t>4.17 (N=4)</t>
  </si>
  <si>
    <t>3.88 (N=11)</t>
  </si>
  <si>
    <t>4.22 (N=9)</t>
  </si>
  <si>
    <t>4.34 (N=9)</t>
  </si>
  <si>
    <t>3.64 (N=10)</t>
  </si>
  <si>
    <t>4.27 (N=11)</t>
  </si>
  <si>
    <t>Library Media Education, Minor (#411)~</t>
  </si>
  <si>
    <t>3.50 (N=4)</t>
  </si>
  <si>
    <t>3.74 (N=5)</t>
  </si>
  <si>
    <t>3.56 (N=9)</t>
  </si>
  <si>
    <t>4.33 (N=9)</t>
  </si>
  <si>
    <t>3.57 (N=7)</t>
  </si>
  <si>
    <t>Lodging Management, Minor (#412)~</t>
  </si>
  <si>
    <t>3.94 (N=52)</t>
  </si>
  <si>
    <t>4.09 (N=41)</t>
  </si>
  <si>
    <t>5.12 (N=43)</t>
  </si>
  <si>
    <t>4.10 (N=38)</t>
  </si>
  <si>
    <t>3.76 (N=49)</t>
  </si>
  <si>
    <t>Mass Communication, Minor (#414)~</t>
  </si>
  <si>
    <t>4.37 (N=37)</t>
  </si>
  <si>
    <t>4.19 (N=26)</t>
  </si>
  <si>
    <t>4.24 (N=25)</t>
  </si>
  <si>
    <t>4.86 (N=28)</t>
  </si>
  <si>
    <t>4.02 (N=16)</t>
  </si>
  <si>
    <t>6.37 (N=9)</t>
  </si>
  <si>
    <t>4.33 (N=19)</t>
  </si>
  <si>
    <t>3.75 (N=28)</t>
  </si>
  <si>
    <t>3.64 (N=14)</t>
  </si>
  <si>
    <t>3.76 (N=11)</t>
  </si>
  <si>
    <t>3.75 (N=17)</t>
  </si>
  <si>
    <t>4.33 (N=11)</t>
  </si>
  <si>
    <t>3.91 (N=11)</t>
  </si>
  <si>
    <t>4.48 (N=16)</t>
  </si>
  <si>
    <t>4.26 (N=17)</t>
  </si>
  <si>
    <t>4.37 (N=10)</t>
  </si>
  <si>
    <t>3.84 (N=10)</t>
  </si>
  <si>
    <t>4.60 (N=5)</t>
  </si>
  <si>
    <t>3.62 (N=7)</t>
  </si>
  <si>
    <t>4.45 (N=6)</t>
  </si>
  <si>
    <t>News/Editorial Writing, Minor (#419)~</t>
  </si>
  <si>
    <t>4.82 (N=11)</t>
  </si>
  <si>
    <t>3.48 (N=16)</t>
  </si>
  <si>
    <t>4.47 (N=17)</t>
  </si>
  <si>
    <t>4.19 (N=18)</t>
  </si>
  <si>
    <t>3.41 (N=14)</t>
  </si>
  <si>
    <t>4.31 (N=12)</t>
  </si>
  <si>
    <t>3.80 (N=13)</t>
  </si>
  <si>
    <t>3.75 (N=12)</t>
  </si>
  <si>
    <t>4.84 (N=2)</t>
  </si>
  <si>
    <t>1.67 (N=1)</t>
  </si>
  <si>
    <t>2.56 (N=3)</t>
  </si>
  <si>
    <t>4.36 (N=15)</t>
  </si>
  <si>
    <t>Outdoor Leadership, Minor (#426)~</t>
  </si>
  <si>
    <t>6.00 (N=8)</t>
  </si>
  <si>
    <t>5.17 (N=10)</t>
  </si>
  <si>
    <t>5.72 (N=12)</t>
  </si>
  <si>
    <t>4.57 (N=7)</t>
  </si>
  <si>
    <t>Performing Arts Administration, Minor (#428)~</t>
  </si>
  <si>
    <t>3.91 (N=7)</t>
  </si>
  <si>
    <t>4.86 (N=7)</t>
  </si>
  <si>
    <t>3.71 (N=8)</t>
  </si>
  <si>
    <t>3.82 (N=13)</t>
  </si>
  <si>
    <t>2.84 (N=2)</t>
  </si>
  <si>
    <t>5.78 (N=3)</t>
  </si>
  <si>
    <t>16.67 (N=1)</t>
  </si>
  <si>
    <t>3.74 (N=15)</t>
  </si>
  <si>
    <t>4.02 (N=19)</t>
  </si>
  <si>
    <t>4.45 (N=17)</t>
  </si>
  <si>
    <t>4.17 (N=22)</t>
  </si>
  <si>
    <t>3.79 (N=14)</t>
  </si>
  <si>
    <t>3.17 (N=4)</t>
  </si>
  <si>
    <t>3.75 (N=4)</t>
  </si>
  <si>
    <t>5.25 (N=4)</t>
  </si>
  <si>
    <t>3.59 (N=4)</t>
  </si>
  <si>
    <t>5.67 (N=1)</t>
  </si>
  <si>
    <t>3.84 (N=8)</t>
  </si>
  <si>
    <t>4.96 (N=50)</t>
  </si>
  <si>
    <t>4.01 (N=54)</t>
  </si>
  <si>
    <t>4.90 (N=56)</t>
  </si>
  <si>
    <t>4.14 (N=52)</t>
  </si>
  <si>
    <t>4.03 (N=63)</t>
  </si>
  <si>
    <t>24.67 (N=1)</t>
  </si>
  <si>
    <t>4.93 (N=9)</t>
  </si>
  <si>
    <t>4.00 (N=8)</t>
  </si>
  <si>
    <t>3.71 (N=7)</t>
  </si>
  <si>
    <t>3.86 (N=39)</t>
  </si>
  <si>
    <t>3.99 (N=39)</t>
  </si>
  <si>
    <t>4.14 (N=34)</t>
  </si>
  <si>
    <t>3.85 (N=55)</t>
  </si>
  <si>
    <t>3.79 (N=52)</t>
  </si>
  <si>
    <t>4.71 (N=8)</t>
  </si>
  <si>
    <t>4.22 (N=6)</t>
  </si>
  <si>
    <t>4.06 (N=12)</t>
  </si>
  <si>
    <t>7.63 (N=9)</t>
  </si>
  <si>
    <t>3.74 (N=10)</t>
  </si>
  <si>
    <t>5.41 (N=9)</t>
  </si>
  <si>
    <t>3.93 (N=9)</t>
  </si>
  <si>
    <t>3.70 (N=10)</t>
  </si>
  <si>
    <t>4.56 (N=12)</t>
  </si>
  <si>
    <t>4.34 (N=34)</t>
  </si>
  <si>
    <t>4.33 (N=48)</t>
  </si>
  <si>
    <t>3.39 (N=45)</t>
  </si>
  <si>
    <t>3.67 (N=46)</t>
  </si>
  <si>
    <t>3.67 (N=8)</t>
  </si>
  <si>
    <t>3.83 (N=10)</t>
  </si>
  <si>
    <t>5.71 (N=8)</t>
  </si>
  <si>
    <t>4.28 (N=6)</t>
  </si>
  <si>
    <t>5.80 (N=10)</t>
  </si>
  <si>
    <t>Sustainability, Minor (#475)~</t>
  </si>
  <si>
    <t>5.19 (N=14)</t>
  </si>
  <si>
    <t>4.03 (N=14)</t>
  </si>
  <si>
    <t>4.57 (N=13)</t>
  </si>
  <si>
    <t>4.22 (N=23)</t>
  </si>
  <si>
    <t>4.46 (N=41)</t>
  </si>
  <si>
    <t>6.19 (N=7)</t>
  </si>
  <si>
    <t>3.56 (N=12)</t>
  </si>
  <si>
    <t>Textiles &amp; Apparel Merchdsng, Minor (#485)~</t>
  </si>
  <si>
    <t>4.34 (N=3)</t>
  </si>
  <si>
    <t>4.17 (N=8)</t>
  </si>
  <si>
    <t>6.44 (N=6)</t>
  </si>
  <si>
    <t>3.92 (N=8)</t>
  </si>
  <si>
    <t>4.67 (N=4)</t>
  </si>
  <si>
    <t>3.34 (N=3)</t>
  </si>
  <si>
    <t>3.56 (N=3)</t>
  </si>
  <si>
    <t>4.56 (N=3)</t>
  </si>
  <si>
    <t>3.73 (N=5)</t>
  </si>
  <si>
    <t>Writing, Minor (#496)~</t>
  </si>
  <si>
    <t>7.00 (N=1)</t>
  </si>
  <si>
    <t>15.89 (N=3)</t>
  </si>
  <si>
    <t>9.33 (N=1)</t>
  </si>
  <si>
    <t>Cumulative %</t>
  </si>
  <si>
    <t>Total</t>
  </si>
  <si>
    <t>Median</t>
  </si>
  <si>
    <t>Mean</t>
  </si>
  <si>
    <t>Rows highlighted in light grey identify 25th, 50th, and 75th cumulative percentage boundaries.  Row highlighted dark grey shows the median for the most recent year.  Programs with zero values for all years are not shown.</t>
  </si>
  <si>
    <t>Gender &amp; Womens Studies, Minor (#378)</t>
  </si>
  <si>
    <t>Department SCHP Taken by Students in Minors</t>
  </si>
  <si>
    <t xml:space="preserve">Given the fact that time to degree is more a function of the major than the minor, programs are not ranked for this data element.  Programs with no values for all years are not shown.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</si>
</sst>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
    <numFmt numFmtId="168" formatCode="0.0%"/>
    <numFmt numFmtId="169" formatCode="#,##0.0"/>
  </numFmts>
  <fonts count="4" x14ac:knownFonts="1">
    <font>
      <sz val="10"/>
      <color rgb="FF000000"/>
      <name val="Arial"/>
    </font>
    <font>
      <sz val="10"/>
      <color rgb="FF000000"/>
      <name val="Calibri"/>
      <family val="2"/>
    </font>
    <font>
      <b/>
      <sz val="10"/>
      <color theme="0"/>
      <name val="Calibri"/>
      <family val="2"/>
    </font>
    <font>
      <b/>
      <sz val="10"/>
      <color rgb="FFC00000"/>
      <name val="Calibri"/>
      <family val="2"/>
    </font>
  </fonts>
  <fills count="6">
    <fill>
      <patternFill patternType="none"/>
    </fill>
    <fill>
      <patternFill patternType="gray125"/>
    </fill>
    <fill>
      <patternFill patternType="solid">
        <fgColor rgb="FFFFFFFF"/>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6">
    <xf numFmtId="0" fontId="0" fillId="2" borderId="0" xfId="0" applyFont="1" applyFill="1" applyBorder="1" applyAlignment="1">
      <alignment horizontal="left"/>
    </xf>
    <xf numFmtId="0" fontId="0" fillId="0" borderId="0" xfId="0" applyFont="1" applyFill="1" applyBorder="1" applyAlignment="1">
      <alignment horizontal="left"/>
    </xf>
    <xf numFmtId="0" fontId="1" fillId="2" borderId="0" xfId="0" applyFont="1" applyFill="1" applyBorder="1" applyAlignment="1">
      <alignment horizontal="left"/>
    </xf>
    <xf numFmtId="0" fontId="1" fillId="0" borderId="1" xfId="0" applyFont="1" applyFill="1" applyBorder="1" applyAlignment="1">
      <alignment horizontal="left" vertical="top"/>
    </xf>
    <xf numFmtId="164" fontId="1" fillId="2" borderId="1" xfId="0" applyNumberFormat="1" applyFont="1" applyFill="1" applyBorder="1" applyAlignment="1">
      <alignment horizontal="right"/>
    </xf>
    <xf numFmtId="0" fontId="1" fillId="0" borderId="0" xfId="0" applyFont="1" applyFill="1" applyBorder="1" applyAlignment="1">
      <alignment horizontal="left"/>
    </xf>
    <xf numFmtId="0" fontId="2" fillId="3" borderId="1" xfId="0" applyFont="1" applyFill="1" applyBorder="1" applyAlignment="1">
      <alignment horizontal="center" vertical="top"/>
    </xf>
    <xf numFmtId="164" fontId="3" fillId="2" borderId="1" xfId="0" applyNumberFormat="1" applyFont="1" applyFill="1" applyBorder="1" applyAlignment="1">
      <alignment horizontal="right"/>
    </xf>
    <xf numFmtId="0" fontId="1" fillId="2" borderId="1" xfId="0" applyFont="1" applyFill="1" applyBorder="1" applyAlignment="1">
      <alignment horizontal="left"/>
    </xf>
    <xf numFmtId="0" fontId="3" fillId="2" borderId="0" xfId="0" applyFont="1" applyFill="1" applyBorder="1" applyAlignment="1">
      <alignment horizontal="left"/>
    </xf>
    <xf numFmtId="164" fontId="3" fillId="2" borderId="0" xfId="0" applyNumberFormat="1" applyFont="1" applyFill="1" applyBorder="1" applyAlignment="1">
      <alignment horizontal="right"/>
    </xf>
    <xf numFmtId="168" fontId="2" fillId="3" borderId="1" xfId="0" applyNumberFormat="1" applyFont="1" applyFill="1" applyBorder="1" applyAlignment="1">
      <alignment horizontal="right" vertical="top"/>
    </xf>
    <xf numFmtId="168" fontId="1" fillId="2" borderId="1" xfId="0" applyNumberFormat="1" applyFont="1" applyFill="1" applyBorder="1" applyAlignment="1">
      <alignment horizontal="right"/>
    </xf>
    <xf numFmtId="168" fontId="1" fillId="2" borderId="0" xfId="0" applyNumberFormat="1" applyFont="1" applyFill="1" applyBorder="1" applyAlignment="1">
      <alignment horizontal="right"/>
    </xf>
    <xf numFmtId="168" fontId="0" fillId="2" borderId="0" xfId="0" applyNumberFormat="1" applyFont="1" applyFill="1" applyBorder="1" applyAlignment="1">
      <alignment horizontal="right"/>
    </xf>
    <xf numFmtId="169" fontId="3" fillId="2" borderId="0" xfId="0" applyNumberFormat="1" applyFont="1" applyFill="1" applyBorder="1" applyAlignment="1">
      <alignment horizontal="right"/>
    </xf>
    <xf numFmtId="164" fontId="1"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168" fontId="1" fillId="4" borderId="1" xfId="0" applyNumberFormat="1" applyFont="1" applyFill="1" applyBorder="1" applyAlignment="1">
      <alignment horizontal="right"/>
    </xf>
    <xf numFmtId="164" fontId="1" fillId="5" borderId="1" xfId="0" applyNumberFormat="1" applyFont="1" applyFill="1" applyBorder="1" applyAlignment="1">
      <alignment horizontal="right"/>
    </xf>
    <xf numFmtId="164" fontId="3" fillId="5" borderId="1" xfId="0" applyNumberFormat="1" applyFont="1" applyFill="1" applyBorder="1" applyAlignment="1">
      <alignment horizontal="right"/>
    </xf>
    <xf numFmtId="168" fontId="1" fillId="5" borderId="1" xfId="0" applyNumberFormat="1" applyFont="1" applyFill="1" applyBorder="1" applyAlignment="1">
      <alignment horizontal="right"/>
    </xf>
    <xf numFmtId="0" fontId="1" fillId="0"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1" fillId="4" borderId="1" xfId="0" applyFont="1" applyFill="1" applyBorder="1" applyAlignment="1">
      <alignment horizontal="left" vertical="top"/>
    </xf>
    <xf numFmtId="0" fontId="1" fillId="5" borderId="1" xfId="0" applyFont="1" applyFill="1" applyBorder="1" applyAlignment="1">
      <alignment horizontal="left" vertical="top"/>
    </xf>
    <xf numFmtId="165" fontId="1" fillId="2" borderId="1" xfId="0" applyNumberFormat="1" applyFont="1" applyFill="1" applyBorder="1" applyAlignment="1">
      <alignment horizontal="right"/>
    </xf>
    <xf numFmtId="0" fontId="2" fillId="3" borderId="1" xfId="0" applyFont="1" applyFill="1" applyBorder="1" applyAlignment="1">
      <alignment horizontal="center" vertical="top" wrapText="1"/>
    </xf>
    <xf numFmtId="165" fontId="3" fillId="2" borderId="1" xfId="0" applyNumberFormat="1" applyFont="1" applyFill="1" applyBorder="1" applyAlignment="1">
      <alignment horizontal="right"/>
    </xf>
    <xf numFmtId="165" fontId="3" fillId="2" borderId="0" xfId="0" applyNumberFormat="1" applyFont="1" applyFill="1" applyBorder="1" applyAlignment="1">
      <alignment horizontal="right"/>
    </xf>
    <xf numFmtId="165" fontId="1" fillId="4" borderId="1" xfId="0" applyNumberFormat="1" applyFont="1" applyFill="1" applyBorder="1" applyAlignment="1">
      <alignment horizontal="right"/>
    </xf>
    <xf numFmtId="165" fontId="3" fillId="4" borderId="1" xfId="0" applyNumberFormat="1" applyFont="1" applyFill="1" applyBorder="1" applyAlignment="1">
      <alignment horizontal="right"/>
    </xf>
    <xf numFmtId="165" fontId="1" fillId="5" borderId="1" xfId="0" applyNumberFormat="1" applyFont="1" applyFill="1" applyBorder="1" applyAlignment="1">
      <alignment horizontal="right"/>
    </xf>
    <xf numFmtId="165" fontId="3" fillId="5" borderId="1" xfId="0" applyNumberFormat="1" applyFont="1" applyFill="1" applyBorder="1" applyAlignment="1">
      <alignment horizontal="right"/>
    </xf>
    <xf numFmtId="0" fontId="1" fillId="2" borderId="1" xfId="0" applyFont="1" applyFill="1" applyBorder="1" applyAlignment="1">
      <alignment horizontal="center"/>
    </xf>
    <xf numFmtId="0" fontId="1"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workbookViewId="0"/>
  </sheetViews>
  <sheetFormatPr defaultColWidth="11.42578125" defaultRowHeight="12.95" customHeight="1" x14ac:dyDescent="0.2"/>
  <cols>
    <col min="1" max="1" width="50.7109375" style="1" customWidth="1"/>
    <col min="2" max="6" width="12.7109375" customWidth="1"/>
    <col min="7" max="7" width="12.7109375" style="14" customWidth="1"/>
  </cols>
  <sheetData>
    <row r="1" spans="1:7" ht="15" customHeight="1" x14ac:dyDescent="0.2">
      <c r="A1" s="6" t="s">
        <v>0</v>
      </c>
      <c r="B1" s="6" t="s">
        <v>1</v>
      </c>
      <c r="C1" s="6" t="s">
        <v>2</v>
      </c>
      <c r="D1" s="6" t="s">
        <v>3</v>
      </c>
      <c r="E1" s="6" t="s">
        <v>4</v>
      </c>
      <c r="F1" s="6" t="s">
        <v>5</v>
      </c>
      <c r="G1" s="11" t="s">
        <v>476</v>
      </c>
    </row>
    <row r="2" spans="1:7" ht="15" customHeight="1" x14ac:dyDescent="0.2">
      <c r="A2" s="3" t="s">
        <v>97</v>
      </c>
      <c r="B2" s="4">
        <v>204</v>
      </c>
      <c r="C2" s="4">
        <v>190</v>
      </c>
      <c r="D2" s="4">
        <v>202</v>
      </c>
      <c r="E2" s="4">
        <v>205</v>
      </c>
      <c r="F2" s="7">
        <v>207</v>
      </c>
      <c r="G2" s="12">
        <f>F2/$F$112</f>
        <v>5.509715198296513E-2</v>
      </c>
    </row>
    <row r="3" spans="1:7" ht="15" customHeight="1" x14ac:dyDescent="0.2">
      <c r="A3" s="3" t="s">
        <v>24</v>
      </c>
      <c r="B3" s="4">
        <v>184</v>
      </c>
      <c r="C3" s="4">
        <v>191</v>
      </c>
      <c r="D3" s="4">
        <v>206</v>
      </c>
      <c r="E3" s="4">
        <v>189</v>
      </c>
      <c r="F3" s="7">
        <v>187</v>
      </c>
      <c r="G3" s="12">
        <f>G2+(F3/$F$112)</f>
        <v>0.10487090763907372</v>
      </c>
    </row>
    <row r="4" spans="1:7" ht="15" customHeight="1" x14ac:dyDescent="0.2">
      <c r="A4" s="3" t="s">
        <v>38</v>
      </c>
      <c r="B4" s="4">
        <v>346</v>
      </c>
      <c r="C4" s="4">
        <v>234</v>
      </c>
      <c r="D4" s="4">
        <v>162</v>
      </c>
      <c r="E4" s="4">
        <v>161</v>
      </c>
      <c r="F4" s="7">
        <v>168</v>
      </c>
      <c r="G4" s="12">
        <f t="shared" ref="G4:G67" si="0">G3+(F4/$F$112)</f>
        <v>0.14958743678466863</v>
      </c>
    </row>
    <row r="5" spans="1:7" ht="15" customHeight="1" x14ac:dyDescent="0.2">
      <c r="A5" s="3" t="s">
        <v>25</v>
      </c>
      <c r="B5" s="4">
        <v>140</v>
      </c>
      <c r="C5" s="4">
        <v>138</v>
      </c>
      <c r="D5" s="4">
        <v>136</v>
      </c>
      <c r="E5" s="4">
        <v>143</v>
      </c>
      <c r="F5" s="7">
        <v>134</v>
      </c>
      <c r="G5" s="12">
        <f t="shared" si="0"/>
        <v>0.18525419217460742</v>
      </c>
    </row>
    <row r="6" spans="1:7" ht="15" customHeight="1" x14ac:dyDescent="0.2">
      <c r="A6" s="3" t="s">
        <v>105</v>
      </c>
      <c r="B6" s="4">
        <v>88</v>
      </c>
      <c r="C6" s="4">
        <v>146</v>
      </c>
      <c r="D6" s="4">
        <v>166</v>
      </c>
      <c r="E6" s="4">
        <v>153</v>
      </c>
      <c r="F6" s="7">
        <v>133</v>
      </c>
      <c r="G6" s="12">
        <f t="shared" si="0"/>
        <v>0.22065477774820338</v>
      </c>
    </row>
    <row r="7" spans="1:7" ht="15" customHeight="1" x14ac:dyDescent="0.2">
      <c r="A7" s="24" t="s">
        <v>78</v>
      </c>
      <c r="B7" s="16">
        <v>157</v>
      </c>
      <c r="C7" s="16">
        <v>131</v>
      </c>
      <c r="D7" s="16">
        <v>127</v>
      </c>
      <c r="E7" s="16">
        <v>140</v>
      </c>
      <c r="F7" s="17">
        <v>128</v>
      </c>
      <c r="G7" s="18">
        <f t="shared" si="0"/>
        <v>0.25472451424008519</v>
      </c>
    </row>
    <row r="8" spans="1:7" ht="15" customHeight="1" x14ac:dyDescent="0.2">
      <c r="A8" s="3" t="s">
        <v>101</v>
      </c>
      <c r="B8" s="4">
        <v>109</v>
      </c>
      <c r="C8" s="4">
        <v>114</v>
      </c>
      <c r="D8" s="4">
        <v>109</v>
      </c>
      <c r="E8" s="4">
        <v>134</v>
      </c>
      <c r="F8" s="7">
        <v>120</v>
      </c>
      <c r="G8" s="12">
        <f t="shared" si="0"/>
        <v>0.28666489220122437</v>
      </c>
    </row>
    <row r="9" spans="1:7" ht="15" customHeight="1" x14ac:dyDescent="0.2">
      <c r="A9" s="3" t="s">
        <v>11</v>
      </c>
      <c r="B9" s="4">
        <v>60</v>
      </c>
      <c r="C9" s="4">
        <v>77</v>
      </c>
      <c r="D9" s="4">
        <v>91</v>
      </c>
      <c r="E9" s="4">
        <v>119</v>
      </c>
      <c r="F9" s="7">
        <v>119</v>
      </c>
      <c r="G9" s="12">
        <f t="shared" si="0"/>
        <v>0.31833910034602075</v>
      </c>
    </row>
    <row r="10" spans="1:7" ht="15" customHeight="1" x14ac:dyDescent="0.2">
      <c r="A10" s="3" t="s">
        <v>18</v>
      </c>
      <c r="B10" s="4">
        <v>74</v>
      </c>
      <c r="C10" s="4">
        <v>91</v>
      </c>
      <c r="D10" s="4">
        <v>85</v>
      </c>
      <c r="E10" s="4">
        <v>92</v>
      </c>
      <c r="F10" s="7">
        <v>93</v>
      </c>
      <c r="G10" s="12">
        <f t="shared" si="0"/>
        <v>0.34309289326590364</v>
      </c>
    </row>
    <row r="11" spans="1:7" ht="15" customHeight="1" x14ac:dyDescent="0.2">
      <c r="A11" s="3" t="s">
        <v>30</v>
      </c>
      <c r="B11" s="4">
        <v>0</v>
      </c>
      <c r="C11" s="4">
        <v>0</v>
      </c>
      <c r="D11" s="4">
        <v>14</v>
      </c>
      <c r="E11" s="4">
        <v>72</v>
      </c>
      <c r="F11" s="7">
        <v>93</v>
      </c>
      <c r="G11" s="12">
        <f t="shared" si="0"/>
        <v>0.36784668618578653</v>
      </c>
    </row>
    <row r="12" spans="1:7" ht="15" customHeight="1" x14ac:dyDescent="0.2">
      <c r="A12" s="3" t="s">
        <v>45</v>
      </c>
      <c r="B12" s="4">
        <v>48</v>
      </c>
      <c r="C12" s="4">
        <v>52</v>
      </c>
      <c r="D12" s="4">
        <v>61</v>
      </c>
      <c r="E12" s="4">
        <v>84</v>
      </c>
      <c r="F12" s="7">
        <v>78</v>
      </c>
      <c r="G12" s="12">
        <f t="shared" si="0"/>
        <v>0.388607931860527</v>
      </c>
    </row>
    <row r="13" spans="1:7" ht="15" customHeight="1" x14ac:dyDescent="0.2">
      <c r="A13" s="3" t="s">
        <v>37</v>
      </c>
      <c r="B13" s="4">
        <v>87</v>
      </c>
      <c r="C13" s="4">
        <v>72</v>
      </c>
      <c r="D13" s="4">
        <v>72</v>
      </c>
      <c r="E13" s="4">
        <v>76</v>
      </c>
      <c r="F13" s="7">
        <v>77</v>
      </c>
      <c r="G13" s="12">
        <f t="shared" si="0"/>
        <v>0.40910300771892466</v>
      </c>
    </row>
    <row r="14" spans="1:7" ht="15" customHeight="1" x14ac:dyDescent="0.2">
      <c r="A14" s="3" t="s">
        <v>79</v>
      </c>
      <c r="B14" s="4">
        <v>127</v>
      </c>
      <c r="C14" s="4">
        <v>83</v>
      </c>
      <c r="D14" s="4">
        <v>76</v>
      </c>
      <c r="E14" s="4">
        <v>79</v>
      </c>
      <c r="F14" s="7">
        <v>68</v>
      </c>
      <c r="G14" s="12">
        <f t="shared" si="0"/>
        <v>0.42720255523023687</v>
      </c>
    </row>
    <row r="15" spans="1:7" ht="15" customHeight="1" x14ac:dyDescent="0.2">
      <c r="A15" s="3" t="s">
        <v>34</v>
      </c>
      <c r="B15" s="4">
        <v>55</v>
      </c>
      <c r="C15" s="4">
        <v>60</v>
      </c>
      <c r="D15" s="4">
        <v>67</v>
      </c>
      <c r="E15" s="4">
        <v>66</v>
      </c>
      <c r="F15" s="7">
        <v>67</v>
      </c>
      <c r="G15" s="12">
        <f t="shared" si="0"/>
        <v>0.44503593292520627</v>
      </c>
    </row>
    <row r="16" spans="1:7" ht="15" customHeight="1" x14ac:dyDescent="0.2">
      <c r="A16" s="3" t="s">
        <v>53</v>
      </c>
      <c r="B16" s="4">
        <v>46</v>
      </c>
      <c r="C16" s="4">
        <v>43</v>
      </c>
      <c r="D16" s="4">
        <v>46</v>
      </c>
      <c r="E16" s="4">
        <v>51</v>
      </c>
      <c r="F16" s="7">
        <v>67</v>
      </c>
      <c r="G16" s="12">
        <f t="shared" si="0"/>
        <v>0.46286931062017567</v>
      </c>
    </row>
    <row r="17" spans="1:7" ht="15" customHeight="1" x14ac:dyDescent="0.2">
      <c r="A17" s="3" t="s">
        <v>94</v>
      </c>
      <c r="B17" s="4">
        <v>56</v>
      </c>
      <c r="C17" s="4">
        <v>60</v>
      </c>
      <c r="D17" s="4">
        <v>64</v>
      </c>
      <c r="E17" s="4">
        <v>67</v>
      </c>
      <c r="F17" s="7">
        <v>65</v>
      </c>
      <c r="G17" s="12">
        <f t="shared" si="0"/>
        <v>0.48017034868245939</v>
      </c>
    </row>
    <row r="18" spans="1:7" ht="15" customHeight="1" x14ac:dyDescent="0.2">
      <c r="A18" s="3" t="s">
        <v>22</v>
      </c>
      <c r="B18" s="4">
        <v>36</v>
      </c>
      <c r="C18" s="4">
        <v>37</v>
      </c>
      <c r="D18" s="4">
        <v>42</v>
      </c>
      <c r="E18" s="4">
        <v>58</v>
      </c>
      <c r="F18" s="7">
        <v>63</v>
      </c>
      <c r="G18" s="12">
        <f t="shared" si="0"/>
        <v>0.4969390471120575</v>
      </c>
    </row>
    <row r="19" spans="1:7" ht="15" customHeight="1" x14ac:dyDescent="0.2">
      <c r="A19" s="24" t="s">
        <v>76</v>
      </c>
      <c r="B19" s="16">
        <v>53</v>
      </c>
      <c r="C19" s="16">
        <v>62</v>
      </c>
      <c r="D19" s="16">
        <v>65</v>
      </c>
      <c r="E19" s="16">
        <v>71</v>
      </c>
      <c r="F19" s="17">
        <v>61</v>
      </c>
      <c r="G19" s="18">
        <f t="shared" si="0"/>
        <v>0.51317540590896993</v>
      </c>
    </row>
    <row r="20" spans="1:7" ht="15" customHeight="1" x14ac:dyDescent="0.2">
      <c r="A20" s="3" t="s">
        <v>21</v>
      </c>
      <c r="B20" s="4">
        <v>63</v>
      </c>
      <c r="C20" s="4">
        <v>68</v>
      </c>
      <c r="D20" s="4">
        <v>62</v>
      </c>
      <c r="E20" s="4">
        <v>59</v>
      </c>
      <c r="F20" s="7">
        <v>58</v>
      </c>
      <c r="G20" s="12">
        <f t="shared" si="0"/>
        <v>0.52861325525685388</v>
      </c>
    </row>
    <row r="21" spans="1:7" ht="15" customHeight="1" x14ac:dyDescent="0.2">
      <c r="A21" s="3" t="s">
        <v>85</v>
      </c>
      <c r="B21" s="4">
        <v>66</v>
      </c>
      <c r="C21" s="4">
        <v>55</v>
      </c>
      <c r="D21" s="4">
        <v>71</v>
      </c>
      <c r="E21" s="4">
        <v>54</v>
      </c>
      <c r="F21" s="7">
        <v>57</v>
      </c>
      <c r="G21" s="12">
        <f t="shared" si="0"/>
        <v>0.54378493478839496</v>
      </c>
    </row>
    <row r="22" spans="1:7" ht="15" customHeight="1" x14ac:dyDescent="0.2">
      <c r="A22" s="3" t="s">
        <v>81</v>
      </c>
      <c r="B22" s="4">
        <v>58</v>
      </c>
      <c r="C22" s="4">
        <v>49</v>
      </c>
      <c r="D22" s="4">
        <v>52</v>
      </c>
      <c r="E22" s="4">
        <v>54</v>
      </c>
      <c r="F22" s="7">
        <v>56</v>
      </c>
      <c r="G22" s="12">
        <f t="shared" si="0"/>
        <v>0.55869044450359329</v>
      </c>
    </row>
    <row r="23" spans="1:7" ht="15" customHeight="1" x14ac:dyDescent="0.2">
      <c r="A23" s="3" t="s">
        <v>107</v>
      </c>
      <c r="B23" s="4">
        <v>69</v>
      </c>
      <c r="C23" s="4">
        <v>78</v>
      </c>
      <c r="D23" s="4">
        <v>50</v>
      </c>
      <c r="E23" s="4">
        <v>59</v>
      </c>
      <c r="F23" s="7">
        <v>56</v>
      </c>
      <c r="G23" s="12">
        <f t="shared" si="0"/>
        <v>0.57359595421879161</v>
      </c>
    </row>
    <row r="24" spans="1:7" ht="15" customHeight="1" x14ac:dyDescent="0.2">
      <c r="A24" s="3" t="s">
        <v>42</v>
      </c>
      <c r="B24" s="4">
        <v>36</v>
      </c>
      <c r="C24" s="4">
        <v>48</v>
      </c>
      <c r="D24" s="4">
        <v>42</v>
      </c>
      <c r="E24" s="4">
        <v>49</v>
      </c>
      <c r="F24" s="7">
        <v>53</v>
      </c>
      <c r="G24" s="12">
        <f t="shared" si="0"/>
        <v>0.58770295448496146</v>
      </c>
    </row>
    <row r="25" spans="1:7" ht="15" customHeight="1" x14ac:dyDescent="0.2">
      <c r="A25" s="3" t="s">
        <v>82</v>
      </c>
      <c r="B25" s="4">
        <v>70</v>
      </c>
      <c r="C25" s="4">
        <v>71</v>
      </c>
      <c r="D25" s="4">
        <v>61</v>
      </c>
      <c r="E25" s="4">
        <v>55</v>
      </c>
      <c r="F25" s="7">
        <v>53</v>
      </c>
      <c r="G25" s="12">
        <f t="shared" si="0"/>
        <v>0.6018099547511313</v>
      </c>
    </row>
    <row r="26" spans="1:7" ht="15" customHeight="1" x14ac:dyDescent="0.2">
      <c r="A26" s="3" t="s">
        <v>109</v>
      </c>
      <c r="B26" s="4">
        <v>0</v>
      </c>
      <c r="C26" s="4">
        <v>22</v>
      </c>
      <c r="D26" s="4">
        <v>20</v>
      </c>
      <c r="E26" s="4">
        <v>42</v>
      </c>
      <c r="F26" s="7">
        <v>50</v>
      </c>
      <c r="G26" s="12">
        <f t="shared" si="0"/>
        <v>0.61511844556827266</v>
      </c>
    </row>
    <row r="27" spans="1:7" ht="15" customHeight="1" x14ac:dyDescent="0.2">
      <c r="A27" s="3" t="s">
        <v>65</v>
      </c>
      <c r="B27" s="4">
        <v>79</v>
      </c>
      <c r="C27" s="4">
        <v>69</v>
      </c>
      <c r="D27" s="4">
        <v>55</v>
      </c>
      <c r="E27" s="4">
        <v>51</v>
      </c>
      <c r="F27" s="7">
        <v>49</v>
      </c>
      <c r="G27" s="12">
        <f t="shared" si="0"/>
        <v>0.62816076656907116</v>
      </c>
    </row>
    <row r="28" spans="1:7" ht="15" customHeight="1" x14ac:dyDescent="0.2">
      <c r="A28" s="3" t="s">
        <v>23</v>
      </c>
      <c r="B28" s="4">
        <v>65</v>
      </c>
      <c r="C28" s="4">
        <v>69</v>
      </c>
      <c r="D28" s="4">
        <v>57</v>
      </c>
      <c r="E28" s="4">
        <v>46</v>
      </c>
      <c r="F28" s="7">
        <v>48</v>
      </c>
      <c r="G28" s="12">
        <f t="shared" si="0"/>
        <v>0.64093691775352679</v>
      </c>
    </row>
    <row r="29" spans="1:7" ht="15" customHeight="1" x14ac:dyDescent="0.2">
      <c r="A29" s="3" t="s">
        <v>50</v>
      </c>
      <c r="B29" s="4">
        <v>98</v>
      </c>
      <c r="C29" s="4">
        <v>88</v>
      </c>
      <c r="D29" s="4">
        <v>84</v>
      </c>
      <c r="E29" s="4">
        <v>63</v>
      </c>
      <c r="F29" s="7">
        <v>48</v>
      </c>
      <c r="G29" s="12">
        <f t="shared" si="0"/>
        <v>0.65371306893798242</v>
      </c>
    </row>
    <row r="30" spans="1:7" ht="15" customHeight="1" x14ac:dyDescent="0.2">
      <c r="A30" s="3" t="s">
        <v>68</v>
      </c>
      <c r="B30" s="4">
        <v>49</v>
      </c>
      <c r="C30" s="4">
        <v>43</v>
      </c>
      <c r="D30" s="4">
        <v>39</v>
      </c>
      <c r="E30" s="4">
        <v>26</v>
      </c>
      <c r="F30" s="7">
        <v>48</v>
      </c>
      <c r="G30" s="12">
        <f t="shared" si="0"/>
        <v>0.66648922012243805</v>
      </c>
    </row>
    <row r="31" spans="1:7" ht="15" customHeight="1" x14ac:dyDescent="0.2">
      <c r="A31" s="3" t="s">
        <v>26</v>
      </c>
      <c r="B31" s="4">
        <v>57</v>
      </c>
      <c r="C31" s="4">
        <v>58</v>
      </c>
      <c r="D31" s="4">
        <v>52</v>
      </c>
      <c r="E31" s="4">
        <v>64</v>
      </c>
      <c r="F31" s="7">
        <v>47</v>
      </c>
      <c r="G31" s="12">
        <f t="shared" si="0"/>
        <v>0.67899920149055093</v>
      </c>
    </row>
    <row r="32" spans="1:7" ht="15" customHeight="1" x14ac:dyDescent="0.2">
      <c r="A32" s="3" t="s">
        <v>80</v>
      </c>
      <c r="B32" s="4">
        <v>52</v>
      </c>
      <c r="C32" s="4">
        <v>58</v>
      </c>
      <c r="D32" s="4">
        <v>66</v>
      </c>
      <c r="E32" s="4">
        <v>61</v>
      </c>
      <c r="F32" s="7">
        <v>44</v>
      </c>
      <c r="G32" s="12">
        <f t="shared" si="0"/>
        <v>0.69071067340963532</v>
      </c>
    </row>
    <row r="33" spans="1:7" ht="15" customHeight="1" x14ac:dyDescent="0.2">
      <c r="A33" s="3" t="s">
        <v>104</v>
      </c>
      <c r="B33" s="4">
        <v>45</v>
      </c>
      <c r="C33" s="4">
        <v>45</v>
      </c>
      <c r="D33" s="4">
        <v>37</v>
      </c>
      <c r="E33" s="4">
        <v>37</v>
      </c>
      <c r="F33" s="7">
        <v>43</v>
      </c>
      <c r="G33" s="12">
        <f t="shared" si="0"/>
        <v>0.70215597551237685</v>
      </c>
    </row>
    <row r="34" spans="1:7" ht="15" customHeight="1" x14ac:dyDescent="0.2">
      <c r="A34" s="3" t="s">
        <v>108</v>
      </c>
      <c r="B34" s="4">
        <v>32</v>
      </c>
      <c r="C34" s="4">
        <v>39</v>
      </c>
      <c r="D34" s="4">
        <v>41</v>
      </c>
      <c r="E34" s="4">
        <v>41</v>
      </c>
      <c r="F34" s="7">
        <v>38</v>
      </c>
      <c r="G34" s="12">
        <f t="shared" si="0"/>
        <v>0.71227042853340428</v>
      </c>
    </row>
    <row r="35" spans="1:7" ht="15" customHeight="1" x14ac:dyDescent="0.2">
      <c r="A35" s="3" t="s">
        <v>111</v>
      </c>
      <c r="B35" s="4">
        <v>34</v>
      </c>
      <c r="C35" s="4">
        <v>42</v>
      </c>
      <c r="D35" s="4">
        <v>32</v>
      </c>
      <c r="E35" s="4">
        <v>34</v>
      </c>
      <c r="F35" s="7">
        <v>38</v>
      </c>
      <c r="G35" s="12">
        <f t="shared" si="0"/>
        <v>0.7223848815544317</v>
      </c>
    </row>
    <row r="36" spans="1:7" ht="15" customHeight="1" x14ac:dyDescent="0.2">
      <c r="A36" s="3" t="s">
        <v>86</v>
      </c>
      <c r="B36" s="4">
        <v>52</v>
      </c>
      <c r="C36" s="4">
        <v>47</v>
      </c>
      <c r="D36" s="4">
        <v>41</v>
      </c>
      <c r="E36" s="4">
        <v>41</v>
      </c>
      <c r="F36" s="7">
        <v>37</v>
      </c>
      <c r="G36" s="12">
        <f t="shared" si="0"/>
        <v>0.73223316475911626</v>
      </c>
    </row>
    <row r="37" spans="1:7" ht="15" customHeight="1" x14ac:dyDescent="0.2">
      <c r="A37" s="3" t="s">
        <v>481</v>
      </c>
      <c r="B37" s="4">
        <v>26</v>
      </c>
      <c r="C37" s="4">
        <v>31</v>
      </c>
      <c r="D37" s="4">
        <v>52</v>
      </c>
      <c r="E37" s="4">
        <v>42</v>
      </c>
      <c r="F37" s="7">
        <v>36</v>
      </c>
      <c r="G37" s="12">
        <f t="shared" si="0"/>
        <v>0.74181527814745807</v>
      </c>
    </row>
    <row r="38" spans="1:7" ht="15" customHeight="1" x14ac:dyDescent="0.2">
      <c r="A38" s="24" t="s">
        <v>67</v>
      </c>
      <c r="B38" s="16">
        <v>40</v>
      </c>
      <c r="C38" s="16">
        <v>42</v>
      </c>
      <c r="D38" s="16">
        <v>44</v>
      </c>
      <c r="E38" s="16">
        <v>49</v>
      </c>
      <c r="F38" s="17">
        <v>36</v>
      </c>
      <c r="G38" s="18">
        <f t="shared" si="0"/>
        <v>0.75139739153579987</v>
      </c>
    </row>
    <row r="39" spans="1:7" ht="15" customHeight="1" x14ac:dyDescent="0.2">
      <c r="A39" s="3" t="s">
        <v>96</v>
      </c>
      <c r="B39" s="4">
        <v>0</v>
      </c>
      <c r="C39" s="4">
        <v>0</v>
      </c>
      <c r="D39" s="4">
        <v>16</v>
      </c>
      <c r="E39" s="4">
        <v>29</v>
      </c>
      <c r="F39" s="7">
        <v>36</v>
      </c>
      <c r="G39" s="12">
        <f t="shared" si="0"/>
        <v>0.76097950492414168</v>
      </c>
    </row>
    <row r="40" spans="1:7" ht="15" customHeight="1" x14ac:dyDescent="0.2">
      <c r="A40" s="3" t="s">
        <v>110</v>
      </c>
      <c r="B40" s="4">
        <v>32</v>
      </c>
      <c r="C40" s="4">
        <v>33</v>
      </c>
      <c r="D40" s="4">
        <v>52</v>
      </c>
      <c r="E40" s="4">
        <v>50</v>
      </c>
      <c r="F40" s="7">
        <v>34</v>
      </c>
      <c r="G40" s="12">
        <f t="shared" si="0"/>
        <v>0.77002927867979776</v>
      </c>
    </row>
    <row r="41" spans="1:7" ht="15" customHeight="1" x14ac:dyDescent="0.2">
      <c r="A41" s="3" t="s">
        <v>56</v>
      </c>
      <c r="B41" s="4">
        <v>37</v>
      </c>
      <c r="C41" s="4">
        <v>43</v>
      </c>
      <c r="D41" s="4">
        <v>32</v>
      </c>
      <c r="E41" s="4">
        <v>29</v>
      </c>
      <c r="F41" s="7">
        <v>32</v>
      </c>
      <c r="G41" s="12">
        <f t="shared" si="0"/>
        <v>0.77854671280276821</v>
      </c>
    </row>
    <row r="42" spans="1:7" ht="15" customHeight="1" x14ac:dyDescent="0.2">
      <c r="A42" s="3" t="s">
        <v>8</v>
      </c>
      <c r="B42" s="4">
        <v>15</v>
      </c>
      <c r="C42" s="4">
        <v>10</v>
      </c>
      <c r="D42" s="4">
        <v>17</v>
      </c>
      <c r="E42" s="4">
        <v>16</v>
      </c>
      <c r="F42" s="7">
        <v>31</v>
      </c>
      <c r="G42" s="12">
        <f t="shared" si="0"/>
        <v>0.78679797710939581</v>
      </c>
    </row>
    <row r="43" spans="1:7" ht="15" customHeight="1" x14ac:dyDescent="0.2">
      <c r="A43" s="3" t="s">
        <v>40</v>
      </c>
      <c r="B43" s="4">
        <v>14</v>
      </c>
      <c r="C43" s="4">
        <v>16</v>
      </c>
      <c r="D43" s="4">
        <v>18</v>
      </c>
      <c r="E43" s="4">
        <v>28</v>
      </c>
      <c r="F43" s="7">
        <v>31</v>
      </c>
      <c r="G43" s="12">
        <f t="shared" si="0"/>
        <v>0.7950492414160234</v>
      </c>
    </row>
    <row r="44" spans="1:7" ht="15" customHeight="1" x14ac:dyDescent="0.2">
      <c r="A44" s="3" t="s">
        <v>10</v>
      </c>
      <c r="B44" s="4">
        <v>25</v>
      </c>
      <c r="C44" s="4">
        <v>29</v>
      </c>
      <c r="D44" s="4">
        <v>26</v>
      </c>
      <c r="E44" s="4">
        <v>27</v>
      </c>
      <c r="F44" s="7">
        <v>30</v>
      </c>
      <c r="G44" s="12">
        <f t="shared" si="0"/>
        <v>0.80303433590630824</v>
      </c>
    </row>
    <row r="45" spans="1:7" ht="15" customHeight="1" x14ac:dyDescent="0.2">
      <c r="A45" s="3" t="s">
        <v>31</v>
      </c>
      <c r="B45" s="4">
        <v>43</v>
      </c>
      <c r="C45" s="4">
        <v>49</v>
      </c>
      <c r="D45" s="4">
        <v>42</v>
      </c>
      <c r="E45" s="4">
        <v>35</v>
      </c>
      <c r="F45" s="7">
        <v>30</v>
      </c>
      <c r="G45" s="12">
        <f t="shared" si="0"/>
        <v>0.81101943039659308</v>
      </c>
    </row>
    <row r="46" spans="1:7" ht="15" customHeight="1" x14ac:dyDescent="0.2">
      <c r="A46" s="3" t="s">
        <v>52</v>
      </c>
      <c r="B46" s="4">
        <v>30</v>
      </c>
      <c r="C46" s="4">
        <v>25</v>
      </c>
      <c r="D46" s="4">
        <v>24</v>
      </c>
      <c r="E46" s="4">
        <v>26</v>
      </c>
      <c r="F46" s="7">
        <v>30</v>
      </c>
      <c r="G46" s="12">
        <f t="shared" si="0"/>
        <v>0.81900452488687792</v>
      </c>
    </row>
    <row r="47" spans="1:7" ht="15" customHeight="1" x14ac:dyDescent="0.2">
      <c r="A47" s="3" t="s">
        <v>35</v>
      </c>
      <c r="B47" s="4">
        <v>19</v>
      </c>
      <c r="C47" s="4">
        <v>13</v>
      </c>
      <c r="D47" s="4">
        <v>9</v>
      </c>
      <c r="E47" s="4">
        <v>20</v>
      </c>
      <c r="F47" s="7">
        <v>29</v>
      </c>
      <c r="G47" s="12">
        <f t="shared" si="0"/>
        <v>0.82672344956081989</v>
      </c>
    </row>
    <row r="48" spans="1:7" ht="15" customHeight="1" x14ac:dyDescent="0.2">
      <c r="A48" s="3" t="s">
        <v>91</v>
      </c>
      <c r="B48" s="4">
        <v>0</v>
      </c>
      <c r="C48" s="4">
        <v>0</v>
      </c>
      <c r="D48" s="4">
        <v>0</v>
      </c>
      <c r="E48" s="4">
        <v>10</v>
      </c>
      <c r="F48" s="7">
        <v>29</v>
      </c>
      <c r="G48" s="12">
        <f t="shared" si="0"/>
        <v>0.83444237423476186</v>
      </c>
    </row>
    <row r="49" spans="1:7" ht="15" customHeight="1" x14ac:dyDescent="0.2">
      <c r="A49" s="3" t="s">
        <v>63</v>
      </c>
      <c r="B49" s="4">
        <v>30</v>
      </c>
      <c r="C49" s="4">
        <v>38</v>
      </c>
      <c r="D49" s="4">
        <v>33</v>
      </c>
      <c r="E49" s="4">
        <v>28</v>
      </c>
      <c r="F49" s="7">
        <v>28</v>
      </c>
      <c r="G49" s="12">
        <f t="shared" si="0"/>
        <v>0.84189512909236097</v>
      </c>
    </row>
    <row r="50" spans="1:7" ht="15" customHeight="1" x14ac:dyDescent="0.2">
      <c r="A50" s="3" t="s">
        <v>73</v>
      </c>
      <c r="B50" s="4">
        <v>0</v>
      </c>
      <c r="C50" s="4">
        <v>15</v>
      </c>
      <c r="D50" s="4">
        <v>27</v>
      </c>
      <c r="E50" s="4">
        <v>28</v>
      </c>
      <c r="F50" s="7">
        <v>28</v>
      </c>
      <c r="G50" s="12">
        <f t="shared" si="0"/>
        <v>0.84934788394996008</v>
      </c>
    </row>
    <row r="51" spans="1:7" ht="15" customHeight="1" x14ac:dyDescent="0.2">
      <c r="A51" s="3" t="s">
        <v>89</v>
      </c>
      <c r="B51" s="4">
        <v>0</v>
      </c>
      <c r="C51" s="4">
        <v>4</v>
      </c>
      <c r="D51" s="4">
        <v>16</v>
      </c>
      <c r="E51" s="4">
        <v>21</v>
      </c>
      <c r="F51" s="7">
        <v>28</v>
      </c>
      <c r="G51" s="12">
        <f t="shared" si="0"/>
        <v>0.85680063880755919</v>
      </c>
    </row>
    <row r="52" spans="1:7" ht="15" customHeight="1" x14ac:dyDescent="0.2">
      <c r="A52" s="3" t="s">
        <v>28</v>
      </c>
      <c r="B52" s="4">
        <v>0</v>
      </c>
      <c r="C52" s="4">
        <v>5</v>
      </c>
      <c r="D52" s="4">
        <v>16</v>
      </c>
      <c r="E52" s="4">
        <v>23</v>
      </c>
      <c r="F52" s="7">
        <v>26</v>
      </c>
      <c r="G52" s="12">
        <f t="shared" si="0"/>
        <v>0.86372105403247268</v>
      </c>
    </row>
    <row r="53" spans="1:7" ht="15" customHeight="1" x14ac:dyDescent="0.2">
      <c r="A53" s="3" t="s">
        <v>83</v>
      </c>
      <c r="B53" s="4">
        <v>18</v>
      </c>
      <c r="C53" s="4">
        <v>24</v>
      </c>
      <c r="D53" s="4">
        <v>29</v>
      </c>
      <c r="E53" s="4">
        <v>31</v>
      </c>
      <c r="F53" s="7">
        <v>26</v>
      </c>
      <c r="G53" s="12">
        <f t="shared" si="0"/>
        <v>0.87064146925738617</v>
      </c>
    </row>
    <row r="54" spans="1:7" ht="15" customHeight="1" x14ac:dyDescent="0.2">
      <c r="A54" s="3" t="s">
        <v>84</v>
      </c>
      <c r="B54" s="4">
        <v>0</v>
      </c>
      <c r="C54" s="4">
        <v>0</v>
      </c>
      <c r="D54" s="4">
        <v>6</v>
      </c>
      <c r="E54" s="4">
        <v>23</v>
      </c>
      <c r="F54" s="7">
        <v>26</v>
      </c>
      <c r="G54" s="12">
        <f t="shared" si="0"/>
        <v>0.87756188448229966</v>
      </c>
    </row>
    <row r="55" spans="1:7" ht="15" customHeight="1" x14ac:dyDescent="0.2">
      <c r="A55" s="3" t="s">
        <v>66</v>
      </c>
      <c r="B55" s="4">
        <v>28</v>
      </c>
      <c r="C55" s="4">
        <v>25</v>
      </c>
      <c r="D55" s="4">
        <v>19</v>
      </c>
      <c r="E55" s="4">
        <v>17</v>
      </c>
      <c r="F55" s="7">
        <v>24</v>
      </c>
      <c r="G55" s="12">
        <f t="shared" si="0"/>
        <v>0.88394996007452753</v>
      </c>
    </row>
    <row r="56" spans="1:7" ht="15" customHeight="1" x14ac:dyDescent="0.2">
      <c r="A56" s="25" t="s">
        <v>44</v>
      </c>
      <c r="B56" s="19">
        <v>37</v>
      </c>
      <c r="C56" s="19">
        <v>28</v>
      </c>
      <c r="D56" s="19">
        <v>22</v>
      </c>
      <c r="E56" s="19">
        <v>29</v>
      </c>
      <c r="F56" s="20">
        <v>23</v>
      </c>
      <c r="G56" s="21">
        <f t="shared" si="0"/>
        <v>0.89007186585041254</v>
      </c>
    </row>
    <row r="57" spans="1:7" ht="15" customHeight="1" x14ac:dyDescent="0.2">
      <c r="A57" s="3" t="s">
        <v>55</v>
      </c>
      <c r="B57" s="4">
        <v>4</v>
      </c>
      <c r="C57" s="4">
        <v>10</v>
      </c>
      <c r="D57" s="4">
        <v>11</v>
      </c>
      <c r="E57" s="4">
        <v>11</v>
      </c>
      <c r="F57" s="7">
        <v>20</v>
      </c>
      <c r="G57" s="12">
        <f t="shared" si="0"/>
        <v>0.89539526217726906</v>
      </c>
    </row>
    <row r="58" spans="1:7" ht="15" customHeight="1" x14ac:dyDescent="0.2">
      <c r="A58" s="3" t="s">
        <v>13</v>
      </c>
      <c r="B58" s="4">
        <v>4</v>
      </c>
      <c r="C58" s="4">
        <v>10</v>
      </c>
      <c r="D58" s="4">
        <v>11</v>
      </c>
      <c r="E58" s="4">
        <v>9</v>
      </c>
      <c r="F58" s="7">
        <v>19</v>
      </c>
      <c r="G58" s="12">
        <f t="shared" si="0"/>
        <v>0.90045248868778272</v>
      </c>
    </row>
    <row r="59" spans="1:7" ht="15" customHeight="1" x14ac:dyDescent="0.2">
      <c r="A59" s="3" t="s">
        <v>39</v>
      </c>
      <c r="B59" s="4">
        <v>21</v>
      </c>
      <c r="C59" s="4">
        <v>17</v>
      </c>
      <c r="D59" s="4">
        <v>21</v>
      </c>
      <c r="E59" s="4">
        <v>18</v>
      </c>
      <c r="F59" s="7">
        <v>18</v>
      </c>
      <c r="G59" s="12">
        <f t="shared" si="0"/>
        <v>0.90524354538195362</v>
      </c>
    </row>
    <row r="60" spans="1:7" ht="15" customHeight="1" x14ac:dyDescent="0.2">
      <c r="A60" s="3" t="s">
        <v>103</v>
      </c>
      <c r="B60" s="4">
        <v>22</v>
      </c>
      <c r="C60" s="4">
        <v>25</v>
      </c>
      <c r="D60" s="4">
        <v>24</v>
      </c>
      <c r="E60" s="4">
        <v>29</v>
      </c>
      <c r="F60" s="7">
        <v>18</v>
      </c>
      <c r="G60" s="12">
        <f t="shared" si="0"/>
        <v>0.91003460207612452</v>
      </c>
    </row>
    <row r="61" spans="1:7" ht="15" customHeight="1" x14ac:dyDescent="0.2">
      <c r="A61" s="3" t="s">
        <v>59</v>
      </c>
      <c r="B61" s="4">
        <v>25</v>
      </c>
      <c r="C61" s="4">
        <v>23</v>
      </c>
      <c r="D61" s="4">
        <v>22</v>
      </c>
      <c r="E61" s="4">
        <v>18</v>
      </c>
      <c r="F61" s="7">
        <v>17</v>
      </c>
      <c r="G61" s="12">
        <f t="shared" si="0"/>
        <v>0.91455948895395256</v>
      </c>
    </row>
    <row r="62" spans="1:7" ht="15" customHeight="1" x14ac:dyDescent="0.2">
      <c r="A62" s="3" t="s">
        <v>72</v>
      </c>
      <c r="B62" s="4">
        <v>20</v>
      </c>
      <c r="C62" s="4">
        <v>28</v>
      </c>
      <c r="D62" s="4">
        <v>25</v>
      </c>
      <c r="E62" s="4">
        <v>18</v>
      </c>
      <c r="F62" s="7">
        <v>17</v>
      </c>
      <c r="G62" s="12">
        <f t="shared" si="0"/>
        <v>0.9190843758317806</v>
      </c>
    </row>
    <row r="63" spans="1:7" ht="15" customHeight="1" x14ac:dyDescent="0.2">
      <c r="A63" s="3" t="s">
        <v>77</v>
      </c>
      <c r="B63" s="4">
        <v>12</v>
      </c>
      <c r="C63" s="4">
        <v>18</v>
      </c>
      <c r="D63" s="4">
        <v>23</v>
      </c>
      <c r="E63" s="4">
        <v>11</v>
      </c>
      <c r="F63" s="7">
        <v>17</v>
      </c>
      <c r="G63" s="12">
        <f t="shared" si="0"/>
        <v>0.92360926270960864</v>
      </c>
    </row>
    <row r="64" spans="1:7" ht="15" customHeight="1" x14ac:dyDescent="0.2">
      <c r="A64" s="3" t="s">
        <v>112</v>
      </c>
      <c r="B64" s="4">
        <v>14</v>
      </c>
      <c r="C64" s="4">
        <v>22</v>
      </c>
      <c r="D64" s="4">
        <v>20</v>
      </c>
      <c r="E64" s="4">
        <v>18</v>
      </c>
      <c r="F64" s="7">
        <v>16</v>
      </c>
      <c r="G64" s="12">
        <f t="shared" si="0"/>
        <v>0.92786797977109381</v>
      </c>
    </row>
    <row r="65" spans="1:7" ht="15" customHeight="1" x14ac:dyDescent="0.2">
      <c r="A65" s="3" t="s">
        <v>71</v>
      </c>
      <c r="B65" s="4">
        <v>4</v>
      </c>
      <c r="C65" s="4">
        <v>8</v>
      </c>
      <c r="D65" s="4">
        <v>17</v>
      </c>
      <c r="E65" s="4">
        <v>12</v>
      </c>
      <c r="F65" s="7">
        <v>15</v>
      </c>
      <c r="G65" s="12">
        <f t="shared" si="0"/>
        <v>0.93186052701623623</v>
      </c>
    </row>
    <row r="66" spans="1:7" ht="15" customHeight="1" x14ac:dyDescent="0.2">
      <c r="A66" s="3" t="s">
        <v>90</v>
      </c>
      <c r="B66" s="4">
        <v>18</v>
      </c>
      <c r="C66" s="4">
        <v>18</v>
      </c>
      <c r="D66" s="4">
        <v>11</v>
      </c>
      <c r="E66" s="4">
        <v>8</v>
      </c>
      <c r="F66" s="7">
        <v>13</v>
      </c>
      <c r="G66" s="12">
        <f t="shared" si="0"/>
        <v>0.93532073462869303</v>
      </c>
    </row>
    <row r="67" spans="1:7" ht="15" customHeight="1" x14ac:dyDescent="0.2">
      <c r="A67" s="3" t="s">
        <v>100</v>
      </c>
      <c r="B67" s="4">
        <v>0</v>
      </c>
      <c r="C67" s="4">
        <v>1</v>
      </c>
      <c r="D67" s="4">
        <v>1</v>
      </c>
      <c r="E67" s="4">
        <v>8</v>
      </c>
      <c r="F67" s="7">
        <v>13</v>
      </c>
      <c r="G67" s="12">
        <f t="shared" si="0"/>
        <v>0.93878094224114983</v>
      </c>
    </row>
    <row r="68" spans="1:7" ht="15" customHeight="1" x14ac:dyDescent="0.2">
      <c r="A68" s="3" t="s">
        <v>16</v>
      </c>
      <c r="B68" s="4">
        <v>15</v>
      </c>
      <c r="C68" s="4">
        <v>8</v>
      </c>
      <c r="D68" s="4">
        <v>12</v>
      </c>
      <c r="E68" s="4">
        <v>8</v>
      </c>
      <c r="F68" s="7">
        <v>12</v>
      </c>
      <c r="G68" s="12">
        <f t="shared" ref="G68:G110" si="1">G67+(F68/$F$112)</f>
        <v>0.94197498003726376</v>
      </c>
    </row>
    <row r="69" spans="1:7" ht="15" customHeight="1" x14ac:dyDescent="0.2">
      <c r="A69" s="3" t="s">
        <v>46</v>
      </c>
      <c r="B69" s="4">
        <v>0</v>
      </c>
      <c r="C69" s="4">
        <v>0</v>
      </c>
      <c r="D69" s="4">
        <v>0</v>
      </c>
      <c r="E69" s="4">
        <v>3</v>
      </c>
      <c r="F69" s="7">
        <v>12</v>
      </c>
      <c r="G69" s="12">
        <f t="shared" si="1"/>
        <v>0.9451690178333777</v>
      </c>
    </row>
    <row r="70" spans="1:7" ht="15" customHeight="1" x14ac:dyDescent="0.2">
      <c r="A70" s="3" t="s">
        <v>49</v>
      </c>
      <c r="B70" s="4">
        <v>0</v>
      </c>
      <c r="C70" s="4">
        <v>6</v>
      </c>
      <c r="D70" s="4">
        <v>15</v>
      </c>
      <c r="E70" s="4">
        <v>12</v>
      </c>
      <c r="F70" s="7">
        <v>12</v>
      </c>
      <c r="G70" s="12">
        <f t="shared" si="1"/>
        <v>0.94836305562949164</v>
      </c>
    </row>
    <row r="71" spans="1:7" ht="15" customHeight="1" x14ac:dyDescent="0.2">
      <c r="A71" s="3" t="s">
        <v>51</v>
      </c>
      <c r="B71" s="4">
        <v>0</v>
      </c>
      <c r="C71" s="4">
        <v>0</v>
      </c>
      <c r="D71" s="4">
        <v>0</v>
      </c>
      <c r="E71" s="4">
        <v>6</v>
      </c>
      <c r="F71" s="7">
        <v>12</v>
      </c>
      <c r="G71" s="12">
        <f t="shared" si="1"/>
        <v>0.95155709342560557</v>
      </c>
    </row>
    <row r="72" spans="1:7" ht="15" customHeight="1" x14ac:dyDescent="0.2">
      <c r="A72" s="3" t="s">
        <v>29</v>
      </c>
      <c r="B72" s="4">
        <v>0</v>
      </c>
      <c r="C72" s="4">
        <v>10</v>
      </c>
      <c r="D72" s="4">
        <v>13</v>
      </c>
      <c r="E72" s="4">
        <v>10</v>
      </c>
      <c r="F72" s="7">
        <v>11</v>
      </c>
      <c r="G72" s="12">
        <f t="shared" si="1"/>
        <v>0.95448496140537664</v>
      </c>
    </row>
    <row r="73" spans="1:7" ht="15" customHeight="1" x14ac:dyDescent="0.2">
      <c r="A73" s="3" t="s">
        <v>12</v>
      </c>
      <c r="B73" s="4">
        <v>33</v>
      </c>
      <c r="C73" s="4">
        <v>30</v>
      </c>
      <c r="D73" s="4">
        <v>28</v>
      </c>
      <c r="E73" s="4">
        <v>22</v>
      </c>
      <c r="F73" s="7">
        <v>10</v>
      </c>
      <c r="G73" s="12">
        <f t="shared" si="1"/>
        <v>0.95714665956880496</v>
      </c>
    </row>
    <row r="74" spans="1:7" ht="15" customHeight="1" x14ac:dyDescent="0.2">
      <c r="A74" s="3" t="s">
        <v>36</v>
      </c>
      <c r="B74" s="4">
        <v>4</v>
      </c>
      <c r="C74" s="4">
        <v>8</v>
      </c>
      <c r="D74" s="4">
        <v>11</v>
      </c>
      <c r="E74" s="4">
        <v>11</v>
      </c>
      <c r="F74" s="7">
        <v>10</v>
      </c>
      <c r="G74" s="12">
        <f t="shared" si="1"/>
        <v>0.95980835773223327</v>
      </c>
    </row>
    <row r="75" spans="1:7" ht="15" customHeight="1" x14ac:dyDescent="0.2">
      <c r="A75" s="3" t="s">
        <v>99</v>
      </c>
      <c r="B75" s="4">
        <v>34</v>
      </c>
      <c r="C75" s="4">
        <v>27</v>
      </c>
      <c r="D75" s="4">
        <v>23</v>
      </c>
      <c r="E75" s="4">
        <v>20</v>
      </c>
      <c r="F75" s="7">
        <v>10</v>
      </c>
      <c r="G75" s="12">
        <f t="shared" si="1"/>
        <v>0.96247005589566159</v>
      </c>
    </row>
    <row r="76" spans="1:7" ht="15" customHeight="1" x14ac:dyDescent="0.2">
      <c r="A76" s="3" t="s">
        <v>17</v>
      </c>
      <c r="B76" s="4">
        <v>14</v>
      </c>
      <c r="C76" s="4">
        <v>16</v>
      </c>
      <c r="D76" s="4">
        <v>9</v>
      </c>
      <c r="E76" s="4">
        <v>10</v>
      </c>
      <c r="F76" s="7">
        <v>9</v>
      </c>
      <c r="G76" s="12">
        <f t="shared" si="1"/>
        <v>0.96486558424274704</v>
      </c>
    </row>
    <row r="77" spans="1:7" ht="15" customHeight="1" x14ac:dyDescent="0.2">
      <c r="A77" s="3" t="s">
        <v>47</v>
      </c>
      <c r="B77" s="4">
        <v>30</v>
      </c>
      <c r="C77" s="4">
        <v>19</v>
      </c>
      <c r="D77" s="4">
        <v>29</v>
      </c>
      <c r="E77" s="4">
        <v>19</v>
      </c>
      <c r="F77" s="7">
        <v>9</v>
      </c>
      <c r="G77" s="12">
        <f t="shared" si="1"/>
        <v>0.96726111258983249</v>
      </c>
    </row>
    <row r="78" spans="1:7" ht="15" customHeight="1" x14ac:dyDescent="0.2">
      <c r="A78" s="3" t="s">
        <v>57</v>
      </c>
      <c r="B78" s="4">
        <v>26</v>
      </c>
      <c r="C78" s="4">
        <v>22</v>
      </c>
      <c r="D78" s="4">
        <v>4</v>
      </c>
      <c r="E78" s="4">
        <v>11</v>
      </c>
      <c r="F78" s="7">
        <v>9</v>
      </c>
      <c r="G78" s="12">
        <f t="shared" si="1"/>
        <v>0.96965664093691795</v>
      </c>
    </row>
    <row r="79" spans="1:7" ht="15" customHeight="1" x14ac:dyDescent="0.2">
      <c r="A79" s="3" t="s">
        <v>62</v>
      </c>
      <c r="B79" s="4">
        <v>8</v>
      </c>
      <c r="C79" s="4">
        <v>4</v>
      </c>
      <c r="D79" s="4">
        <v>5</v>
      </c>
      <c r="E79" s="4">
        <v>6</v>
      </c>
      <c r="F79" s="7">
        <v>9</v>
      </c>
      <c r="G79" s="12">
        <f t="shared" si="1"/>
        <v>0.9720521692840034</v>
      </c>
    </row>
    <row r="80" spans="1:7" ht="15" customHeight="1" x14ac:dyDescent="0.2">
      <c r="A80" s="3" t="s">
        <v>15</v>
      </c>
      <c r="B80" s="4">
        <v>14</v>
      </c>
      <c r="C80" s="4">
        <v>13</v>
      </c>
      <c r="D80" s="4">
        <v>9</v>
      </c>
      <c r="E80" s="4">
        <v>11</v>
      </c>
      <c r="F80" s="7">
        <v>8</v>
      </c>
      <c r="G80" s="12">
        <f t="shared" si="1"/>
        <v>0.97418152781474598</v>
      </c>
    </row>
    <row r="81" spans="1:7" ht="15" customHeight="1" x14ac:dyDescent="0.2">
      <c r="A81" s="3" t="s">
        <v>27</v>
      </c>
      <c r="B81" s="4">
        <v>0</v>
      </c>
      <c r="C81" s="4">
        <v>4</v>
      </c>
      <c r="D81" s="4">
        <v>5</v>
      </c>
      <c r="E81" s="4">
        <v>6</v>
      </c>
      <c r="F81" s="7">
        <v>8</v>
      </c>
      <c r="G81" s="12">
        <f t="shared" si="1"/>
        <v>0.97631088634548857</v>
      </c>
    </row>
    <row r="82" spans="1:7" ht="15" customHeight="1" x14ac:dyDescent="0.2">
      <c r="A82" s="3" t="s">
        <v>60</v>
      </c>
      <c r="B82" s="4">
        <v>12</v>
      </c>
      <c r="C82" s="4">
        <v>18</v>
      </c>
      <c r="D82" s="4">
        <v>12</v>
      </c>
      <c r="E82" s="4">
        <v>6</v>
      </c>
      <c r="F82" s="7">
        <v>8</v>
      </c>
      <c r="G82" s="12">
        <f t="shared" si="1"/>
        <v>0.97844024487623116</v>
      </c>
    </row>
    <row r="83" spans="1:7" ht="15" customHeight="1" x14ac:dyDescent="0.2">
      <c r="A83" s="3" t="s">
        <v>61</v>
      </c>
      <c r="B83" s="4">
        <v>6</v>
      </c>
      <c r="C83" s="4">
        <v>5</v>
      </c>
      <c r="D83" s="4">
        <v>4</v>
      </c>
      <c r="E83" s="4">
        <v>10</v>
      </c>
      <c r="F83" s="7">
        <v>8</v>
      </c>
      <c r="G83" s="12">
        <f t="shared" si="1"/>
        <v>0.98056960340697374</v>
      </c>
    </row>
    <row r="84" spans="1:7" ht="15" customHeight="1" x14ac:dyDescent="0.2">
      <c r="A84" s="3" t="s">
        <v>74</v>
      </c>
      <c r="B84" s="4">
        <v>11</v>
      </c>
      <c r="C84" s="4">
        <v>9</v>
      </c>
      <c r="D84" s="4">
        <v>6</v>
      </c>
      <c r="E84" s="4">
        <v>9</v>
      </c>
      <c r="F84" s="7">
        <v>8</v>
      </c>
      <c r="G84" s="12">
        <f t="shared" si="1"/>
        <v>0.98269896193771633</v>
      </c>
    </row>
    <row r="85" spans="1:7" ht="15" customHeight="1" x14ac:dyDescent="0.2">
      <c r="A85" s="3" t="s">
        <v>95</v>
      </c>
      <c r="B85" s="4">
        <v>19</v>
      </c>
      <c r="C85" s="4">
        <v>20</v>
      </c>
      <c r="D85" s="4">
        <v>13</v>
      </c>
      <c r="E85" s="4">
        <v>11</v>
      </c>
      <c r="F85" s="7">
        <v>8</v>
      </c>
      <c r="G85" s="12">
        <f t="shared" si="1"/>
        <v>0.98482832046845892</v>
      </c>
    </row>
    <row r="86" spans="1:7" ht="15" customHeight="1" x14ac:dyDescent="0.2">
      <c r="A86" s="3" t="s">
        <v>14</v>
      </c>
      <c r="B86" s="4">
        <v>0</v>
      </c>
      <c r="C86" s="4">
        <v>12</v>
      </c>
      <c r="D86" s="4">
        <v>11</v>
      </c>
      <c r="E86" s="4">
        <v>10</v>
      </c>
      <c r="F86" s="7">
        <v>6</v>
      </c>
      <c r="G86" s="12">
        <f t="shared" si="1"/>
        <v>0.98642533936651589</v>
      </c>
    </row>
    <row r="87" spans="1:7" ht="15" customHeight="1" x14ac:dyDescent="0.2">
      <c r="A87" s="3" t="s">
        <v>75</v>
      </c>
      <c r="B87" s="4">
        <v>9</v>
      </c>
      <c r="C87" s="4">
        <v>5</v>
      </c>
      <c r="D87" s="4">
        <v>11</v>
      </c>
      <c r="E87" s="4">
        <v>7</v>
      </c>
      <c r="F87" s="7">
        <v>6</v>
      </c>
      <c r="G87" s="12">
        <f t="shared" si="1"/>
        <v>0.98802235826457285</v>
      </c>
    </row>
    <row r="88" spans="1:7" ht="15" customHeight="1" x14ac:dyDescent="0.2">
      <c r="A88" s="3" t="s">
        <v>114</v>
      </c>
      <c r="B88" s="4">
        <v>6</v>
      </c>
      <c r="C88" s="4">
        <v>4</v>
      </c>
      <c r="D88" s="4">
        <v>3</v>
      </c>
      <c r="E88" s="4">
        <v>6</v>
      </c>
      <c r="F88" s="7">
        <v>6</v>
      </c>
      <c r="G88" s="12">
        <f t="shared" si="1"/>
        <v>0.98961937716262982</v>
      </c>
    </row>
    <row r="89" spans="1:7" ht="15" customHeight="1" x14ac:dyDescent="0.2">
      <c r="A89" s="3" t="s">
        <v>32</v>
      </c>
      <c r="B89" s="4">
        <v>5</v>
      </c>
      <c r="C89" s="4">
        <v>3</v>
      </c>
      <c r="D89" s="4">
        <v>2</v>
      </c>
      <c r="E89" s="4">
        <v>2</v>
      </c>
      <c r="F89" s="7">
        <v>5</v>
      </c>
      <c r="G89" s="12">
        <f t="shared" si="1"/>
        <v>0.99095022624434392</v>
      </c>
    </row>
    <row r="90" spans="1:7" ht="15" customHeight="1" x14ac:dyDescent="0.2">
      <c r="A90" s="3" t="s">
        <v>43</v>
      </c>
      <c r="B90" s="4">
        <v>6</v>
      </c>
      <c r="C90" s="4">
        <v>6</v>
      </c>
      <c r="D90" s="4">
        <v>3</v>
      </c>
      <c r="E90" s="4">
        <v>3</v>
      </c>
      <c r="F90" s="7">
        <v>5</v>
      </c>
      <c r="G90" s="12">
        <f t="shared" si="1"/>
        <v>0.99228107532605803</v>
      </c>
    </row>
    <row r="91" spans="1:7" ht="15" customHeight="1" x14ac:dyDescent="0.2">
      <c r="A91" s="3" t="s">
        <v>48</v>
      </c>
      <c r="B91" s="4">
        <v>0</v>
      </c>
      <c r="C91" s="4">
        <v>0</v>
      </c>
      <c r="D91" s="4">
        <v>0</v>
      </c>
      <c r="E91" s="4">
        <v>2</v>
      </c>
      <c r="F91" s="7">
        <v>4</v>
      </c>
      <c r="G91" s="12">
        <f t="shared" si="1"/>
        <v>0.99334575459142938</v>
      </c>
    </row>
    <row r="92" spans="1:7" ht="15" customHeight="1" x14ac:dyDescent="0.2">
      <c r="A92" s="3" t="s">
        <v>54</v>
      </c>
      <c r="B92" s="4">
        <v>7</v>
      </c>
      <c r="C92" s="4">
        <v>5</v>
      </c>
      <c r="D92" s="4">
        <v>3</v>
      </c>
      <c r="E92" s="4">
        <v>3</v>
      </c>
      <c r="F92" s="7">
        <v>3</v>
      </c>
      <c r="G92" s="12">
        <f t="shared" si="1"/>
        <v>0.99414426404045786</v>
      </c>
    </row>
    <row r="93" spans="1:7" ht="15" customHeight="1" x14ac:dyDescent="0.2">
      <c r="A93" s="3" t="s">
        <v>70</v>
      </c>
      <c r="B93" s="4">
        <v>25</v>
      </c>
      <c r="C93" s="4">
        <v>27</v>
      </c>
      <c r="D93" s="4">
        <v>18</v>
      </c>
      <c r="E93" s="4">
        <v>6</v>
      </c>
      <c r="F93" s="7">
        <v>3</v>
      </c>
      <c r="G93" s="12">
        <f t="shared" si="1"/>
        <v>0.99494277348948634</v>
      </c>
    </row>
    <row r="94" spans="1:7" ht="15" customHeight="1" x14ac:dyDescent="0.2">
      <c r="A94" s="3" t="s">
        <v>88</v>
      </c>
      <c r="B94" s="4">
        <v>3</v>
      </c>
      <c r="C94" s="4">
        <v>3</v>
      </c>
      <c r="D94" s="4">
        <v>0</v>
      </c>
      <c r="E94" s="4">
        <v>3</v>
      </c>
      <c r="F94" s="7">
        <v>3</v>
      </c>
      <c r="G94" s="12">
        <f t="shared" si="1"/>
        <v>0.99574128293851483</v>
      </c>
    </row>
    <row r="95" spans="1:7" ht="15" customHeight="1" x14ac:dyDescent="0.2">
      <c r="A95" s="3" t="s">
        <v>93</v>
      </c>
      <c r="B95" s="4">
        <v>5</v>
      </c>
      <c r="C95" s="4">
        <v>3</v>
      </c>
      <c r="D95" s="4">
        <v>3</v>
      </c>
      <c r="E95" s="4">
        <v>5</v>
      </c>
      <c r="F95" s="7">
        <v>3</v>
      </c>
      <c r="G95" s="12">
        <f t="shared" si="1"/>
        <v>0.99653979238754331</v>
      </c>
    </row>
    <row r="96" spans="1:7" ht="15" customHeight="1" x14ac:dyDescent="0.2">
      <c r="A96" s="3" t="s">
        <v>113</v>
      </c>
      <c r="B96" s="4">
        <v>8</v>
      </c>
      <c r="C96" s="4">
        <v>10</v>
      </c>
      <c r="D96" s="4">
        <v>5</v>
      </c>
      <c r="E96" s="4">
        <v>4</v>
      </c>
      <c r="F96" s="7">
        <v>3</v>
      </c>
      <c r="G96" s="12">
        <f t="shared" si="1"/>
        <v>0.99733830183657179</v>
      </c>
    </row>
    <row r="97" spans="1:7" ht="15" customHeight="1" x14ac:dyDescent="0.2">
      <c r="A97" s="3" t="s">
        <v>33</v>
      </c>
      <c r="B97" s="4">
        <v>0</v>
      </c>
      <c r="C97" s="4">
        <v>0</v>
      </c>
      <c r="D97" s="4">
        <v>0</v>
      </c>
      <c r="E97" s="4">
        <v>0</v>
      </c>
      <c r="F97" s="7">
        <v>2</v>
      </c>
      <c r="G97" s="12">
        <f t="shared" si="1"/>
        <v>0.99787064146925741</v>
      </c>
    </row>
    <row r="98" spans="1:7" ht="15" customHeight="1" x14ac:dyDescent="0.2">
      <c r="A98" s="3" t="s">
        <v>64</v>
      </c>
      <c r="B98" s="4">
        <v>5</v>
      </c>
      <c r="C98" s="4">
        <v>4</v>
      </c>
      <c r="D98" s="4">
        <v>4</v>
      </c>
      <c r="E98" s="4">
        <v>5</v>
      </c>
      <c r="F98" s="7">
        <v>2</v>
      </c>
      <c r="G98" s="12">
        <f t="shared" si="1"/>
        <v>0.99840298110194303</v>
      </c>
    </row>
    <row r="99" spans="1:7" ht="15" customHeight="1" x14ac:dyDescent="0.2">
      <c r="A99" s="3" t="s">
        <v>19</v>
      </c>
      <c r="B99" s="4">
        <v>10</v>
      </c>
      <c r="C99" s="4">
        <v>8</v>
      </c>
      <c r="D99" s="4">
        <v>8</v>
      </c>
      <c r="E99" s="4">
        <v>11</v>
      </c>
      <c r="F99" s="7">
        <v>1</v>
      </c>
      <c r="G99" s="12">
        <f t="shared" si="1"/>
        <v>0.9986691509182859</v>
      </c>
    </row>
    <row r="100" spans="1:7" ht="15" customHeight="1" x14ac:dyDescent="0.2">
      <c r="A100" s="3" t="s">
        <v>69</v>
      </c>
      <c r="B100" s="4">
        <v>0</v>
      </c>
      <c r="C100" s="4">
        <v>1</v>
      </c>
      <c r="D100" s="4">
        <v>0</v>
      </c>
      <c r="E100" s="4">
        <v>1</v>
      </c>
      <c r="F100" s="7">
        <v>1</v>
      </c>
      <c r="G100" s="12">
        <f t="shared" si="1"/>
        <v>0.99893532073462876</v>
      </c>
    </row>
    <row r="101" spans="1:7" ht="15" customHeight="1" x14ac:dyDescent="0.2">
      <c r="A101" s="3" t="s">
        <v>87</v>
      </c>
      <c r="B101" s="4">
        <v>5</v>
      </c>
      <c r="C101" s="4">
        <v>3</v>
      </c>
      <c r="D101" s="4">
        <v>3</v>
      </c>
      <c r="E101" s="4">
        <v>2</v>
      </c>
      <c r="F101" s="7">
        <v>1</v>
      </c>
      <c r="G101" s="12">
        <f t="shared" si="1"/>
        <v>0.99920149055097163</v>
      </c>
    </row>
    <row r="102" spans="1:7" ht="15" customHeight="1" x14ac:dyDescent="0.2">
      <c r="A102" s="3" t="s">
        <v>92</v>
      </c>
      <c r="B102" s="4">
        <v>6</v>
      </c>
      <c r="C102" s="4">
        <v>9</v>
      </c>
      <c r="D102" s="4">
        <v>10</v>
      </c>
      <c r="E102" s="4">
        <v>9</v>
      </c>
      <c r="F102" s="7">
        <v>1</v>
      </c>
      <c r="G102" s="12">
        <f t="shared" si="1"/>
        <v>0.99946766036731449</v>
      </c>
    </row>
    <row r="103" spans="1:7" ht="15" customHeight="1" x14ac:dyDescent="0.2">
      <c r="A103" s="3" t="s">
        <v>98</v>
      </c>
      <c r="B103" s="4">
        <v>2</v>
      </c>
      <c r="C103" s="4">
        <v>0</v>
      </c>
      <c r="D103" s="4">
        <v>0</v>
      </c>
      <c r="E103" s="4">
        <v>1</v>
      </c>
      <c r="F103" s="7">
        <v>1</v>
      </c>
      <c r="G103" s="12">
        <f t="shared" si="1"/>
        <v>0.99973383018365736</v>
      </c>
    </row>
    <row r="104" spans="1:7" ht="15" customHeight="1" x14ac:dyDescent="0.2">
      <c r="A104" s="3" t="s">
        <v>106</v>
      </c>
      <c r="B104" s="4">
        <v>0</v>
      </c>
      <c r="C104" s="4">
        <v>0</v>
      </c>
      <c r="D104" s="4">
        <v>0</v>
      </c>
      <c r="E104" s="4">
        <v>1</v>
      </c>
      <c r="F104" s="7">
        <v>1</v>
      </c>
      <c r="G104" s="12">
        <f t="shared" si="1"/>
        <v>1.0000000000000002</v>
      </c>
    </row>
    <row r="105" spans="1:7" ht="15" customHeight="1" x14ac:dyDescent="0.2">
      <c r="A105" s="3" t="s">
        <v>6</v>
      </c>
      <c r="B105" s="4">
        <v>0</v>
      </c>
      <c r="C105" s="4">
        <v>0</v>
      </c>
      <c r="D105" s="4">
        <v>1</v>
      </c>
      <c r="E105" s="4">
        <v>3</v>
      </c>
      <c r="F105" s="7">
        <v>0</v>
      </c>
      <c r="G105" s="12">
        <f t="shared" si="1"/>
        <v>1.0000000000000002</v>
      </c>
    </row>
    <row r="106" spans="1:7" ht="15" customHeight="1" x14ac:dyDescent="0.2">
      <c r="A106" s="3" t="s">
        <v>7</v>
      </c>
      <c r="B106" s="4">
        <v>1</v>
      </c>
      <c r="C106" s="4">
        <v>3</v>
      </c>
      <c r="D106" s="4">
        <v>1</v>
      </c>
      <c r="E106" s="4">
        <v>0</v>
      </c>
      <c r="F106" s="7">
        <v>0</v>
      </c>
      <c r="G106" s="12">
        <f t="shared" si="1"/>
        <v>1.0000000000000002</v>
      </c>
    </row>
    <row r="107" spans="1:7" ht="15" customHeight="1" x14ac:dyDescent="0.2">
      <c r="A107" s="3" t="s">
        <v>9</v>
      </c>
      <c r="B107" s="4">
        <v>0</v>
      </c>
      <c r="C107" s="4">
        <v>1</v>
      </c>
      <c r="D107" s="4">
        <v>0</v>
      </c>
      <c r="E107" s="4">
        <v>0</v>
      </c>
      <c r="F107" s="7">
        <v>0</v>
      </c>
      <c r="G107" s="12">
        <f t="shared" si="1"/>
        <v>1.0000000000000002</v>
      </c>
    </row>
    <row r="108" spans="1:7" ht="15" customHeight="1" x14ac:dyDescent="0.2">
      <c r="A108" s="3" t="s">
        <v>20</v>
      </c>
      <c r="B108" s="4">
        <v>1</v>
      </c>
      <c r="C108" s="4">
        <v>0</v>
      </c>
      <c r="D108" s="4">
        <v>0</v>
      </c>
      <c r="E108" s="4">
        <v>0</v>
      </c>
      <c r="F108" s="7">
        <v>0</v>
      </c>
      <c r="G108" s="12">
        <f t="shared" si="1"/>
        <v>1.0000000000000002</v>
      </c>
    </row>
    <row r="109" spans="1:7" ht="15" customHeight="1" x14ac:dyDescent="0.2">
      <c r="A109" s="3" t="s">
        <v>41</v>
      </c>
      <c r="B109" s="4">
        <v>3</v>
      </c>
      <c r="C109" s="4">
        <v>4</v>
      </c>
      <c r="D109" s="4">
        <v>3</v>
      </c>
      <c r="E109" s="4">
        <v>1</v>
      </c>
      <c r="F109" s="7">
        <v>0</v>
      </c>
      <c r="G109" s="12">
        <f t="shared" si="1"/>
        <v>1.0000000000000002</v>
      </c>
    </row>
    <row r="110" spans="1:7" ht="15" customHeight="1" x14ac:dyDescent="0.2">
      <c r="A110" s="3" t="s">
        <v>102</v>
      </c>
      <c r="B110" s="4">
        <v>1</v>
      </c>
      <c r="C110" s="4">
        <v>0</v>
      </c>
      <c r="D110" s="4">
        <v>0</v>
      </c>
      <c r="E110" s="4">
        <v>0</v>
      </c>
      <c r="F110" s="7">
        <v>0</v>
      </c>
      <c r="G110" s="12">
        <f t="shared" si="1"/>
        <v>1.0000000000000002</v>
      </c>
    </row>
    <row r="111" spans="1:7" ht="12.95" customHeight="1" x14ac:dyDescent="0.2">
      <c r="A111" s="5"/>
      <c r="B111" s="2"/>
      <c r="C111" s="2"/>
      <c r="D111" s="2"/>
      <c r="E111" s="2"/>
      <c r="F111" s="9"/>
      <c r="G111" s="13"/>
    </row>
    <row r="112" spans="1:7" ht="12.95" customHeight="1" x14ac:dyDescent="0.2">
      <c r="A112" s="22" t="s">
        <v>480</v>
      </c>
      <c r="B112" s="23"/>
      <c r="C112" s="23"/>
      <c r="D112" s="2"/>
      <c r="E112" s="2" t="s">
        <v>477</v>
      </c>
      <c r="F112" s="10">
        <f>SUM(F2:F110)</f>
        <v>3757</v>
      </c>
      <c r="G112" s="13"/>
    </row>
    <row r="113" spans="1:7" ht="12.95" customHeight="1" x14ac:dyDescent="0.2">
      <c r="A113" s="23"/>
      <c r="B113" s="23"/>
      <c r="C113" s="23"/>
      <c r="D113" s="2"/>
      <c r="E113" s="2" t="s">
        <v>478</v>
      </c>
      <c r="F113" s="15">
        <f>MEDIAN(F2:F110)</f>
        <v>23</v>
      </c>
      <c r="G113" s="13"/>
    </row>
    <row r="114" spans="1:7" ht="12.95" customHeight="1" x14ac:dyDescent="0.2">
      <c r="A114" s="23"/>
      <c r="B114" s="23"/>
      <c r="C114" s="23"/>
      <c r="D114" s="2"/>
      <c r="E114" s="2" t="s">
        <v>479</v>
      </c>
      <c r="F114" s="15">
        <f>AVERAGE(F2:F110)</f>
        <v>34.467889908256879</v>
      </c>
      <c r="G114" s="13"/>
    </row>
  </sheetData>
  <sortState ref="A2:G114">
    <sortCondition descending="1" ref="F2:F114"/>
  </sortState>
  <mergeCells count="1">
    <mergeCell ref="A112:C114"/>
  </mergeCells>
  <pageMargins left="0.02" right="0.02" top="0.01" bottom="0.01" header="0" footer="0"/>
  <pageSetup orientation="portrait" horizontalDpi="300" verticalDpi="300" r:id="rId1"/>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zoomScaleNormal="100" workbookViewId="0"/>
  </sheetViews>
  <sheetFormatPr defaultColWidth="11.42578125" defaultRowHeight="12.95" customHeight="1" x14ac:dyDescent="0.2"/>
  <cols>
    <col min="1" max="1" width="50.7109375" style="1" customWidth="1"/>
    <col min="2" max="6" width="12.7109375" customWidth="1"/>
    <col min="7" max="7" width="12.7109375" style="14" customWidth="1"/>
  </cols>
  <sheetData>
    <row r="1" spans="1:7" ht="15" customHeight="1" x14ac:dyDescent="0.2">
      <c r="A1" s="6" t="s">
        <v>115</v>
      </c>
      <c r="B1" s="6" t="s">
        <v>116</v>
      </c>
      <c r="C1" s="6" t="s">
        <v>117</v>
      </c>
      <c r="D1" s="6" t="s">
        <v>118</v>
      </c>
      <c r="E1" s="6" t="s">
        <v>119</v>
      </c>
      <c r="F1" s="6" t="s">
        <v>120</v>
      </c>
      <c r="G1" s="11" t="s">
        <v>476</v>
      </c>
    </row>
    <row r="2" spans="1:7" ht="15" customHeight="1" x14ac:dyDescent="0.2">
      <c r="A2" s="3" t="s">
        <v>97</v>
      </c>
      <c r="B2" s="4">
        <v>53</v>
      </c>
      <c r="C2" s="4">
        <v>55</v>
      </c>
      <c r="D2" s="4">
        <v>56</v>
      </c>
      <c r="E2" s="4">
        <v>53</v>
      </c>
      <c r="F2" s="7">
        <v>65</v>
      </c>
      <c r="G2" s="12">
        <f>F2/$F$107</f>
        <v>5.9907834101382486E-2</v>
      </c>
    </row>
    <row r="3" spans="1:7" ht="15" customHeight="1" x14ac:dyDescent="0.2">
      <c r="A3" s="3" t="s">
        <v>24</v>
      </c>
      <c r="B3" s="4">
        <v>53</v>
      </c>
      <c r="C3" s="4">
        <v>52</v>
      </c>
      <c r="D3" s="4">
        <v>39</v>
      </c>
      <c r="E3" s="4">
        <v>53</v>
      </c>
      <c r="F3" s="7">
        <v>63</v>
      </c>
      <c r="G3" s="12">
        <f>G2+(F3/$F$107)</f>
        <v>0.11797235023041475</v>
      </c>
    </row>
    <row r="4" spans="1:7" ht="15" customHeight="1" x14ac:dyDescent="0.2">
      <c r="A4" s="3" t="s">
        <v>101</v>
      </c>
      <c r="B4" s="4">
        <v>40</v>
      </c>
      <c r="C4" s="4">
        <v>40</v>
      </c>
      <c r="D4" s="4">
        <v>35</v>
      </c>
      <c r="E4" s="4">
        <v>55</v>
      </c>
      <c r="F4" s="7">
        <v>53</v>
      </c>
      <c r="G4" s="12">
        <f t="shared" ref="G4:G67" si="0">G3+(F4/$F$107)</f>
        <v>0.16682027649769585</v>
      </c>
    </row>
    <row r="5" spans="1:7" ht="15" customHeight="1" x14ac:dyDescent="0.2">
      <c r="A5" s="3" t="s">
        <v>105</v>
      </c>
      <c r="B5" s="4">
        <v>16</v>
      </c>
      <c r="C5" s="4">
        <v>34</v>
      </c>
      <c r="D5" s="4">
        <v>48</v>
      </c>
      <c r="E5" s="4">
        <v>45</v>
      </c>
      <c r="F5" s="7">
        <v>50</v>
      </c>
      <c r="G5" s="12">
        <f t="shared" si="0"/>
        <v>0.2129032258064516</v>
      </c>
    </row>
    <row r="6" spans="1:7" ht="15" customHeight="1" x14ac:dyDescent="0.2">
      <c r="A6" s="24" t="s">
        <v>78</v>
      </c>
      <c r="B6" s="16">
        <v>52</v>
      </c>
      <c r="C6" s="16">
        <v>42</v>
      </c>
      <c r="D6" s="16">
        <v>43</v>
      </c>
      <c r="E6" s="16">
        <v>38</v>
      </c>
      <c r="F6" s="17">
        <v>49</v>
      </c>
      <c r="G6" s="18">
        <f t="shared" si="0"/>
        <v>0.25806451612903225</v>
      </c>
    </row>
    <row r="7" spans="1:7" ht="15" customHeight="1" x14ac:dyDescent="0.2">
      <c r="A7" s="3" t="s">
        <v>109</v>
      </c>
      <c r="B7" s="4">
        <v>15</v>
      </c>
      <c r="C7" s="4">
        <v>16</v>
      </c>
      <c r="D7" s="4">
        <v>13</v>
      </c>
      <c r="E7" s="4">
        <v>23</v>
      </c>
      <c r="F7" s="7">
        <v>41</v>
      </c>
      <c r="G7" s="12">
        <f t="shared" si="0"/>
        <v>0.29585253456221194</v>
      </c>
    </row>
    <row r="8" spans="1:7" ht="15" customHeight="1" x14ac:dyDescent="0.2">
      <c r="A8" s="3" t="s">
        <v>25</v>
      </c>
      <c r="B8" s="4">
        <v>35</v>
      </c>
      <c r="C8" s="4">
        <v>33</v>
      </c>
      <c r="D8" s="4">
        <v>34</v>
      </c>
      <c r="E8" s="4">
        <v>39</v>
      </c>
      <c r="F8" s="7">
        <v>37</v>
      </c>
      <c r="G8" s="12">
        <f t="shared" si="0"/>
        <v>0.32995391705069121</v>
      </c>
    </row>
    <row r="9" spans="1:7" ht="15" customHeight="1" x14ac:dyDescent="0.2">
      <c r="A9" s="3" t="s">
        <v>38</v>
      </c>
      <c r="B9" s="4">
        <v>104</v>
      </c>
      <c r="C9" s="4">
        <v>65</v>
      </c>
      <c r="D9" s="4">
        <v>44</v>
      </c>
      <c r="E9" s="4">
        <v>50</v>
      </c>
      <c r="F9" s="7">
        <v>37</v>
      </c>
      <c r="G9" s="12">
        <f t="shared" si="0"/>
        <v>0.36405529953917048</v>
      </c>
    </row>
    <row r="10" spans="1:7" ht="15" customHeight="1" x14ac:dyDescent="0.2">
      <c r="A10" s="3" t="s">
        <v>11</v>
      </c>
      <c r="B10" s="4">
        <v>6</v>
      </c>
      <c r="C10" s="4">
        <v>13</v>
      </c>
      <c r="D10" s="4">
        <v>15</v>
      </c>
      <c r="E10" s="4">
        <v>16</v>
      </c>
      <c r="F10" s="7">
        <v>32</v>
      </c>
      <c r="G10" s="12">
        <f t="shared" si="0"/>
        <v>0.3935483870967742</v>
      </c>
    </row>
    <row r="11" spans="1:7" ht="15" customHeight="1" x14ac:dyDescent="0.2">
      <c r="A11" s="3" t="s">
        <v>22</v>
      </c>
      <c r="B11" s="4">
        <v>18</v>
      </c>
      <c r="C11" s="4">
        <v>16</v>
      </c>
      <c r="D11" s="4">
        <v>7</v>
      </c>
      <c r="E11" s="4">
        <v>20</v>
      </c>
      <c r="F11" s="7">
        <v>28</v>
      </c>
      <c r="G11" s="12">
        <f t="shared" si="0"/>
        <v>0.41935483870967744</v>
      </c>
    </row>
    <row r="12" spans="1:7" ht="15" customHeight="1" x14ac:dyDescent="0.2">
      <c r="A12" s="3" t="s">
        <v>79</v>
      </c>
      <c r="B12" s="4">
        <v>38</v>
      </c>
      <c r="C12" s="4">
        <v>27</v>
      </c>
      <c r="D12" s="4">
        <v>26</v>
      </c>
      <c r="E12" s="4">
        <v>25</v>
      </c>
      <c r="F12" s="7">
        <v>28</v>
      </c>
      <c r="G12" s="12">
        <f t="shared" si="0"/>
        <v>0.44516129032258067</v>
      </c>
    </row>
    <row r="13" spans="1:7" ht="15" customHeight="1" x14ac:dyDescent="0.2">
      <c r="A13" s="3" t="s">
        <v>30</v>
      </c>
      <c r="B13" s="4">
        <v>0</v>
      </c>
      <c r="C13" s="4">
        <v>0</v>
      </c>
      <c r="D13" s="4">
        <v>5</v>
      </c>
      <c r="E13" s="4">
        <v>19</v>
      </c>
      <c r="F13" s="7">
        <v>25</v>
      </c>
      <c r="G13" s="12">
        <f t="shared" si="0"/>
        <v>0.46820276497695856</v>
      </c>
    </row>
    <row r="14" spans="1:7" ht="15" customHeight="1" x14ac:dyDescent="0.2">
      <c r="A14" s="3" t="s">
        <v>34</v>
      </c>
      <c r="B14" s="4">
        <v>16</v>
      </c>
      <c r="C14" s="4">
        <v>16</v>
      </c>
      <c r="D14" s="4">
        <v>17</v>
      </c>
      <c r="E14" s="4">
        <v>19</v>
      </c>
      <c r="F14" s="7">
        <v>25</v>
      </c>
      <c r="G14" s="12">
        <f t="shared" si="0"/>
        <v>0.49124423963133645</v>
      </c>
    </row>
    <row r="15" spans="1:7" ht="15" customHeight="1" x14ac:dyDescent="0.2">
      <c r="A15" s="24" t="s">
        <v>45</v>
      </c>
      <c r="B15" s="16">
        <v>17</v>
      </c>
      <c r="C15" s="16">
        <v>14</v>
      </c>
      <c r="D15" s="16">
        <v>12</v>
      </c>
      <c r="E15" s="16">
        <v>24</v>
      </c>
      <c r="F15" s="17">
        <v>22</v>
      </c>
      <c r="G15" s="18">
        <f t="shared" si="0"/>
        <v>0.51152073732718895</v>
      </c>
    </row>
    <row r="16" spans="1:7" ht="15" customHeight="1" x14ac:dyDescent="0.2">
      <c r="A16" s="3" t="s">
        <v>37</v>
      </c>
      <c r="B16" s="4">
        <v>31</v>
      </c>
      <c r="C16" s="4">
        <v>17</v>
      </c>
      <c r="D16" s="4">
        <v>19</v>
      </c>
      <c r="E16" s="4">
        <v>15</v>
      </c>
      <c r="F16" s="7">
        <v>20</v>
      </c>
      <c r="G16" s="12">
        <f t="shared" si="0"/>
        <v>0.52995391705069128</v>
      </c>
    </row>
    <row r="17" spans="1:7" ht="15" customHeight="1" x14ac:dyDescent="0.2">
      <c r="A17" s="3" t="s">
        <v>42</v>
      </c>
      <c r="B17" s="4">
        <v>11</v>
      </c>
      <c r="C17" s="4">
        <v>15</v>
      </c>
      <c r="D17" s="4">
        <v>15</v>
      </c>
      <c r="E17" s="4">
        <v>20</v>
      </c>
      <c r="F17" s="7">
        <v>19</v>
      </c>
      <c r="G17" s="12">
        <f t="shared" si="0"/>
        <v>0.54746543778801848</v>
      </c>
    </row>
    <row r="18" spans="1:7" ht="15" customHeight="1" x14ac:dyDescent="0.2">
      <c r="A18" s="3" t="s">
        <v>21</v>
      </c>
      <c r="B18" s="4">
        <v>16</v>
      </c>
      <c r="C18" s="4">
        <v>16</v>
      </c>
      <c r="D18" s="4">
        <v>10</v>
      </c>
      <c r="E18" s="4">
        <v>23</v>
      </c>
      <c r="F18" s="7">
        <v>18</v>
      </c>
      <c r="G18" s="12">
        <f t="shared" si="0"/>
        <v>0.56405529953917055</v>
      </c>
    </row>
    <row r="19" spans="1:7" ht="15" customHeight="1" x14ac:dyDescent="0.2">
      <c r="A19" s="3" t="s">
        <v>50</v>
      </c>
      <c r="B19" s="4">
        <v>23</v>
      </c>
      <c r="C19" s="4">
        <v>32</v>
      </c>
      <c r="D19" s="4">
        <v>32</v>
      </c>
      <c r="E19" s="4">
        <v>22</v>
      </c>
      <c r="F19" s="7">
        <v>18</v>
      </c>
      <c r="G19" s="12">
        <f t="shared" si="0"/>
        <v>0.58064516129032262</v>
      </c>
    </row>
    <row r="20" spans="1:7" ht="15" customHeight="1" x14ac:dyDescent="0.2">
      <c r="A20" s="3" t="s">
        <v>53</v>
      </c>
      <c r="B20" s="4">
        <v>10</v>
      </c>
      <c r="C20" s="4">
        <v>13</v>
      </c>
      <c r="D20" s="4">
        <v>10</v>
      </c>
      <c r="E20" s="4">
        <v>15</v>
      </c>
      <c r="F20" s="7">
        <v>17</v>
      </c>
      <c r="G20" s="12">
        <f t="shared" si="0"/>
        <v>0.59631336405529956</v>
      </c>
    </row>
    <row r="21" spans="1:7" ht="15" customHeight="1" x14ac:dyDescent="0.2">
      <c r="A21" s="3" t="s">
        <v>56</v>
      </c>
      <c r="B21" s="4">
        <v>5</v>
      </c>
      <c r="C21" s="4">
        <v>12</v>
      </c>
      <c r="D21" s="4">
        <v>11</v>
      </c>
      <c r="E21" s="4">
        <v>4</v>
      </c>
      <c r="F21" s="7">
        <v>17</v>
      </c>
      <c r="G21" s="12">
        <f t="shared" si="0"/>
        <v>0.61198156682027649</v>
      </c>
    </row>
    <row r="22" spans="1:7" ht="15" customHeight="1" x14ac:dyDescent="0.2">
      <c r="A22" s="3" t="s">
        <v>65</v>
      </c>
      <c r="B22" s="4">
        <v>14</v>
      </c>
      <c r="C22" s="4">
        <v>12</v>
      </c>
      <c r="D22" s="4">
        <v>11</v>
      </c>
      <c r="E22" s="4">
        <v>13</v>
      </c>
      <c r="F22" s="7">
        <v>16</v>
      </c>
      <c r="G22" s="12">
        <f t="shared" si="0"/>
        <v>0.62672811059907829</v>
      </c>
    </row>
    <row r="23" spans="1:7" ht="15" customHeight="1" x14ac:dyDescent="0.2">
      <c r="A23" s="3" t="s">
        <v>81</v>
      </c>
      <c r="B23" s="4">
        <v>11</v>
      </c>
      <c r="C23" s="4">
        <v>17</v>
      </c>
      <c r="D23" s="4">
        <v>11</v>
      </c>
      <c r="E23" s="4">
        <v>11</v>
      </c>
      <c r="F23" s="7">
        <v>16</v>
      </c>
      <c r="G23" s="12">
        <f t="shared" si="0"/>
        <v>0.64147465437788009</v>
      </c>
    </row>
    <row r="24" spans="1:7" ht="15" customHeight="1" x14ac:dyDescent="0.2">
      <c r="A24" s="3" t="s">
        <v>94</v>
      </c>
      <c r="B24" s="4">
        <v>16</v>
      </c>
      <c r="C24" s="4">
        <v>19</v>
      </c>
      <c r="D24" s="4">
        <v>17</v>
      </c>
      <c r="E24" s="4">
        <v>22</v>
      </c>
      <c r="F24" s="7">
        <v>16</v>
      </c>
      <c r="G24" s="12">
        <f t="shared" si="0"/>
        <v>0.6562211981566819</v>
      </c>
    </row>
    <row r="25" spans="1:7" ht="15" customHeight="1" x14ac:dyDescent="0.2">
      <c r="A25" s="3" t="s">
        <v>89</v>
      </c>
      <c r="B25" s="4">
        <v>0</v>
      </c>
      <c r="C25" s="4">
        <v>1</v>
      </c>
      <c r="D25" s="4">
        <v>3</v>
      </c>
      <c r="E25" s="4">
        <v>4</v>
      </c>
      <c r="F25" s="7">
        <v>15</v>
      </c>
      <c r="G25" s="12">
        <f t="shared" si="0"/>
        <v>0.67004608294930867</v>
      </c>
    </row>
    <row r="26" spans="1:7" ht="15" customHeight="1" x14ac:dyDescent="0.2">
      <c r="A26" s="3" t="s">
        <v>80</v>
      </c>
      <c r="B26" s="4">
        <v>16</v>
      </c>
      <c r="C26" s="4">
        <v>9</v>
      </c>
      <c r="D26" s="4">
        <v>19</v>
      </c>
      <c r="E26" s="4">
        <v>28</v>
      </c>
      <c r="F26" s="7">
        <v>14</v>
      </c>
      <c r="G26" s="12">
        <f t="shared" si="0"/>
        <v>0.68294930875576032</v>
      </c>
    </row>
    <row r="27" spans="1:7" ht="15" customHeight="1" x14ac:dyDescent="0.2">
      <c r="A27" s="3" t="s">
        <v>85</v>
      </c>
      <c r="B27" s="4">
        <v>11</v>
      </c>
      <c r="C27" s="4">
        <v>17</v>
      </c>
      <c r="D27" s="4">
        <v>17</v>
      </c>
      <c r="E27" s="4">
        <v>18</v>
      </c>
      <c r="F27" s="7">
        <v>14</v>
      </c>
      <c r="G27" s="12">
        <f t="shared" si="0"/>
        <v>0.69585253456221197</v>
      </c>
    </row>
    <row r="28" spans="1:7" ht="15" customHeight="1" x14ac:dyDescent="0.2">
      <c r="A28" s="3" t="s">
        <v>18</v>
      </c>
      <c r="B28" s="4">
        <v>11</v>
      </c>
      <c r="C28" s="4">
        <v>11</v>
      </c>
      <c r="D28" s="4">
        <v>13</v>
      </c>
      <c r="E28" s="4">
        <v>18</v>
      </c>
      <c r="F28" s="7">
        <v>13</v>
      </c>
      <c r="G28" s="12">
        <f t="shared" si="0"/>
        <v>0.70783410138248848</v>
      </c>
    </row>
    <row r="29" spans="1:7" ht="15" customHeight="1" x14ac:dyDescent="0.2">
      <c r="A29" s="3" t="s">
        <v>23</v>
      </c>
      <c r="B29" s="4">
        <v>17</v>
      </c>
      <c r="C29" s="4">
        <v>15</v>
      </c>
      <c r="D29" s="4">
        <v>23</v>
      </c>
      <c r="E29" s="4">
        <v>7</v>
      </c>
      <c r="F29" s="7">
        <v>13</v>
      </c>
      <c r="G29" s="12">
        <f t="shared" si="0"/>
        <v>0.71981566820276499</v>
      </c>
    </row>
    <row r="30" spans="1:7" ht="15" customHeight="1" x14ac:dyDescent="0.2">
      <c r="A30" s="3" t="s">
        <v>86</v>
      </c>
      <c r="B30" s="4">
        <v>12</v>
      </c>
      <c r="C30" s="4">
        <v>9</v>
      </c>
      <c r="D30" s="4">
        <v>13</v>
      </c>
      <c r="E30" s="4">
        <v>7</v>
      </c>
      <c r="F30" s="7">
        <v>12</v>
      </c>
      <c r="G30" s="12">
        <f t="shared" si="0"/>
        <v>0.73087557603686637</v>
      </c>
    </row>
    <row r="31" spans="1:7" ht="15" customHeight="1" x14ac:dyDescent="0.2">
      <c r="A31" s="3" t="s">
        <v>104</v>
      </c>
      <c r="B31" s="4">
        <v>10</v>
      </c>
      <c r="C31" s="4">
        <v>10</v>
      </c>
      <c r="D31" s="4">
        <v>9</v>
      </c>
      <c r="E31" s="4">
        <v>10</v>
      </c>
      <c r="F31" s="7">
        <v>12</v>
      </c>
      <c r="G31" s="12">
        <f t="shared" si="0"/>
        <v>0.74193548387096775</v>
      </c>
    </row>
    <row r="32" spans="1:7" ht="15" customHeight="1" x14ac:dyDescent="0.2">
      <c r="A32" s="24" t="s">
        <v>76</v>
      </c>
      <c r="B32" s="16">
        <v>12</v>
      </c>
      <c r="C32" s="16">
        <v>9</v>
      </c>
      <c r="D32" s="16">
        <v>9</v>
      </c>
      <c r="E32" s="16">
        <v>10</v>
      </c>
      <c r="F32" s="17">
        <v>11</v>
      </c>
      <c r="G32" s="18">
        <f t="shared" si="0"/>
        <v>0.75207373271889399</v>
      </c>
    </row>
    <row r="33" spans="1:7" ht="15" customHeight="1" x14ac:dyDescent="0.2">
      <c r="A33" s="3" t="s">
        <v>82</v>
      </c>
      <c r="B33" s="4">
        <v>17</v>
      </c>
      <c r="C33" s="4">
        <v>13</v>
      </c>
      <c r="D33" s="4">
        <v>6</v>
      </c>
      <c r="E33" s="4">
        <v>10</v>
      </c>
      <c r="F33" s="7">
        <v>10</v>
      </c>
      <c r="G33" s="12">
        <f t="shared" si="0"/>
        <v>0.76129032258064511</v>
      </c>
    </row>
    <row r="34" spans="1:7" ht="15" customHeight="1" x14ac:dyDescent="0.2">
      <c r="A34" s="3" t="s">
        <v>107</v>
      </c>
      <c r="B34" s="4">
        <v>5</v>
      </c>
      <c r="C34" s="4">
        <v>10</v>
      </c>
      <c r="D34" s="4">
        <v>8</v>
      </c>
      <c r="E34" s="4">
        <v>7</v>
      </c>
      <c r="F34" s="7">
        <v>10</v>
      </c>
      <c r="G34" s="12">
        <f t="shared" si="0"/>
        <v>0.77050691244239622</v>
      </c>
    </row>
    <row r="35" spans="1:7" ht="15" customHeight="1" x14ac:dyDescent="0.2">
      <c r="A35" s="3" t="s">
        <v>481</v>
      </c>
      <c r="B35" s="4">
        <v>5</v>
      </c>
      <c r="C35" s="4">
        <v>7</v>
      </c>
      <c r="D35" s="4">
        <v>7</v>
      </c>
      <c r="E35" s="4">
        <v>16</v>
      </c>
      <c r="F35" s="7">
        <v>9</v>
      </c>
      <c r="G35" s="12">
        <f t="shared" si="0"/>
        <v>0.77880184331797231</v>
      </c>
    </row>
    <row r="36" spans="1:7" ht="15" customHeight="1" x14ac:dyDescent="0.2">
      <c r="A36" s="3" t="s">
        <v>63</v>
      </c>
      <c r="B36" s="4">
        <v>7</v>
      </c>
      <c r="C36" s="4">
        <v>7</v>
      </c>
      <c r="D36" s="4">
        <v>17</v>
      </c>
      <c r="E36" s="4">
        <v>10</v>
      </c>
      <c r="F36" s="7">
        <v>9</v>
      </c>
      <c r="G36" s="12">
        <f t="shared" si="0"/>
        <v>0.7870967741935484</v>
      </c>
    </row>
    <row r="37" spans="1:7" ht="15" customHeight="1" x14ac:dyDescent="0.2">
      <c r="A37" s="3" t="s">
        <v>103</v>
      </c>
      <c r="B37" s="4">
        <v>8</v>
      </c>
      <c r="C37" s="4">
        <v>6</v>
      </c>
      <c r="D37" s="4">
        <v>12</v>
      </c>
      <c r="E37" s="4">
        <v>10</v>
      </c>
      <c r="F37" s="7">
        <v>9</v>
      </c>
      <c r="G37" s="12">
        <f t="shared" si="0"/>
        <v>0.79539170506912449</v>
      </c>
    </row>
    <row r="38" spans="1:7" ht="15" customHeight="1" x14ac:dyDescent="0.2">
      <c r="A38" s="3" t="s">
        <v>108</v>
      </c>
      <c r="B38" s="4">
        <v>8</v>
      </c>
      <c r="C38" s="4">
        <v>7</v>
      </c>
      <c r="D38" s="4">
        <v>10</v>
      </c>
      <c r="E38" s="4">
        <v>4</v>
      </c>
      <c r="F38" s="7">
        <v>9</v>
      </c>
      <c r="G38" s="12">
        <f t="shared" si="0"/>
        <v>0.80368663594470058</v>
      </c>
    </row>
    <row r="39" spans="1:7" ht="15" customHeight="1" x14ac:dyDescent="0.2">
      <c r="A39" s="3" t="s">
        <v>10</v>
      </c>
      <c r="B39" s="4">
        <v>13</v>
      </c>
      <c r="C39" s="4">
        <v>7</v>
      </c>
      <c r="D39" s="4">
        <v>6</v>
      </c>
      <c r="E39" s="4">
        <v>11</v>
      </c>
      <c r="F39" s="7">
        <v>8</v>
      </c>
      <c r="G39" s="12">
        <f t="shared" si="0"/>
        <v>0.81105990783410153</v>
      </c>
    </row>
    <row r="40" spans="1:7" ht="15" customHeight="1" x14ac:dyDescent="0.2">
      <c r="A40" s="3" t="s">
        <v>28</v>
      </c>
      <c r="B40" s="4">
        <v>0</v>
      </c>
      <c r="C40" s="4">
        <v>0</v>
      </c>
      <c r="D40" s="4">
        <v>1</v>
      </c>
      <c r="E40" s="4">
        <v>3</v>
      </c>
      <c r="F40" s="7">
        <v>8</v>
      </c>
      <c r="G40" s="12">
        <f t="shared" si="0"/>
        <v>0.81843317972350249</v>
      </c>
    </row>
    <row r="41" spans="1:7" ht="15" customHeight="1" x14ac:dyDescent="0.2">
      <c r="A41" s="3" t="s">
        <v>31</v>
      </c>
      <c r="B41" s="4">
        <v>7</v>
      </c>
      <c r="C41" s="4">
        <v>4</v>
      </c>
      <c r="D41" s="4">
        <v>6</v>
      </c>
      <c r="E41" s="4">
        <v>6</v>
      </c>
      <c r="F41" s="7">
        <v>8</v>
      </c>
      <c r="G41" s="12">
        <f t="shared" si="0"/>
        <v>0.82580645161290345</v>
      </c>
    </row>
    <row r="42" spans="1:7" ht="15" customHeight="1" x14ac:dyDescent="0.2">
      <c r="A42" s="3" t="s">
        <v>67</v>
      </c>
      <c r="B42" s="4">
        <v>4</v>
      </c>
      <c r="C42" s="4">
        <v>10</v>
      </c>
      <c r="D42" s="4">
        <v>5</v>
      </c>
      <c r="E42" s="4">
        <v>7</v>
      </c>
      <c r="F42" s="7">
        <v>8</v>
      </c>
      <c r="G42" s="12">
        <f t="shared" si="0"/>
        <v>0.8331797235023044</v>
      </c>
    </row>
    <row r="43" spans="1:7" ht="15" customHeight="1" x14ac:dyDescent="0.2">
      <c r="A43" s="3" t="s">
        <v>68</v>
      </c>
      <c r="B43" s="4">
        <v>12</v>
      </c>
      <c r="C43" s="4">
        <v>11</v>
      </c>
      <c r="D43" s="4">
        <v>16</v>
      </c>
      <c r="E43" s="4">
        <v>7</v>
      </c>
      <c r="F43" s="7">
        <v>8</v>
      </c>
      <c r="G43" s="12">
        <f t="shared" si="0"/>
        <v>0.84055299539170536</v>
      </c>
    </row>
    <row r="44" spans="1:7" ht="15" customHeight="1" x14ac:dyDescent="0.2">
      <c r="A44" s="3" t="s">
        <v>96</v>
      </c>
      <c r="B44" s="4">
        <v>0</v>
      </c>
      <c r="C44" s="4">
        <v>0</v>
      </c>
      <c r="D44" s="4">
        <v>1</v>
      </c>
      <c r="E44" s="4">
        <v>5</v>
      </c>
      <c r="F44" s="7">
        <v>8</v>
      </c>
      <c r="G44" s="12">
        <f t="shared" si="0"/>
        <v>0.84792626728110632</v>
      </c>
    </row>
    <row r="45" spans="1:7" ht="15" customHeight="1" x14ac:dyDescent="0.2">
      <c r="A45" s="3" t="s">
        <v>111</v>
      </c>
      <c r="B45" s="4">
        <v>3</v>
      </c>
      <c r="C45" s="4">
        <v>8</v>
      </c>
      <c r="D45" s="4">
        <v>6</v>
      </c>
      <c r="E45" s="4">
        <v>2</v>
      </c>
      <c r="F45" s="7">
        <v>8</v>
      </c>
      <c r="G45" s="12">
        <f t="shared" si="0"/>
        <v>0.85529953917050727</v>
      </c>
    </row>
    <row r="46" spans="1:7" ht="15" customHeight="1" x14ac:dyDescent="0.2">
      <c r="A46" s="3" t="s">
        <v>13</v>
      </c>
      <c r="B46" s="4">
        <v>0</v>
      </c>
      <c r="C46" s="4">
        <v>2</v>
      </c>
      <c r="D46" s="4">
        <v>5</v>
      </c>
      <c r="E46" s="4">
        <v>2</v>
      </c>
      <c r="F46" s="7">
        <v>7</v>
      </c>
      <c r="G46" s="12">
        <f t="shared" si="0"/>
        <v>0.8617511520737331</v>
      </c>
    </row>
    <row r="47" spans="1:7" ht="15" customHeight="1" x14ac:dyDescent="0.2">
      <c r="A47" s="3" t="s">
        <v>77</v>
      </c>
      <c r="B47" s="4">
        <v>5</v>
      </c>
      <c r="C47" s="4">
        <v>9</v>
      </c>
      <c r="D47" s="4">
        <v>10</v>
      </c>
      <c r="E47" s="4">
        <v>4</v>
      </c>
      <c r="F47" s="7">
        <v>7</v>
      </c>
      <c r="G47" s="12">
        <f t="shared" si="0"/>
        <v>0.86820276497695892</v>
      </c>
    </row>
    <row r="48" spans="1:7" ht="15" customHeight="1" x14ac:dyDescent="0.2">
      <c r="A48" s="3" t="s">
        <v>8</v>
      </c>
      <c r="B48" s="4">
        <v>5</v>
      </c>
      <c r="C48" s="4">
        <v>0</v>
      </c>
      <c r="D48" s="4">
        <v>5</v>
      </c>
      <c r="E48" s="4">
        <v>2</v>
      </c>
      <c r="F48" s="7">
        <v>6</v>
      </c>
      <c r="G48" s="12">
        <f t="shared" si="0"/>
        <v>0.87373271889400961</v>
      </c>
    </row>
    <row r="49" spans="1:7" ht="15" customHeight="1" x14ac:dyDescent="0.2">
      <c r="A49" s="3" t="s">
        <v>47</v>
      </c>
      <c r="B49" s="4">
        <v>11</v>
      </c>
      <c r="C49" s="4">
        <v>5</v>
      </c>
      <c r="D49" s="4">
        <v>3</v>
      </c>
      <c r="E49" s="4">
        <v>7</v>
      </c>
      <c r="F49" s="7">
        <v>6</v>
      </c>
      <c r="G49" s="12">
        <f t="shared" si="0"/>
        <v>0.8792626728110603</v>
      </c>
    </row>
    <row r="50" spans="1:7" ht="15" customHeight="1" x14ac:dyDescent="0.2">
      <c r="A50" s="3" t="s">
        <v>73</v>
      </c>
      <c r="B50" s="4">
        <v>0</v>
      </c>
      <c r="C50" s="4">
        <v>1</v>
      </c>
      <c r="D50" s="4">
        <v>3</v>
      </c>
      <c r="E50" s="4">
        <v>5</v>
      </c>
      <c r="F50" s="7">
        <v>6</v>
      </c>
      <c r="G50" s="12">
        <f t="shared" si="0"/>
        <v>0.88479262672811099</v>
      </c>
    </row>
    <row r="51" spans="1:7" ht="15" customHeight="1" x14ac:dyDescent="0.2">
      <c r="A51" s="3" t="s">
        <v>83</v>
      </c>
      <c r="B51" s="4">
        <v>5</v>
      </c>
      <c r="C51" s="4">
        <v>4</v>
      </c>
      <c r="D51" s="4">
        <v>5</v>
      </c>
      <c r="E51" s="4">
        <v>7</v>
      </c>
      <c r="F51" s="7">
        <v>6</v>
      </c>
      <c r="G51" s="12">
        <f t="shared" si="0"/>
        <v>0.89032258064516168</v>
      </c>
    </row>
    <row r="52" spans="1:7" ht="15" customHeight="1" x14ac:dyDescent="0.2">
      <c r="A52" s="3" t="s">
        <v>112</v>
      </c>
      <c r="B52" s="4">
        <v>2</v>
      </c>
      <c r="C52" s="4">
        <v>8</v>
      </c>
      <c r="D52" s="4">
        <v>0</v>
      </c>
      <c r="E52" s="4">
        <v>6</v>
      </c>
      <c r="F52" s="7">
        <v>6</v>
      </c>
      <c r="G52" s="12">
        <f t="shared" si="0"/>
        <v>0.89585253456221237</v>
      </c>
    </row>
    <row r="53" spans="1:7" ht="15" customHeight="1" x14ac:dyDescent="0.2">
      <c r="A53" s="25" t="s">
        <v>44</v>
      </c>
      <c r="B53" s="19">
        <v>11</v>
      </c>
      <c r="C53" s="19">
        <v>9</v>
      </c>
      <c r="D53" s="19">
        <v>5</v>
      </c>
      <c r="E53" s="19">
        <v>8</v>
      </c>
      <c r="F53" s="20">
        <v>5</v>
      </c>
      <c r="G53" s="21">
        <f t="shared" si="0"/>
        <v>0.90046082949308792</v>
      </c>
    </row>
    <row r="54" spans="1:7" ht="15" customHeight="1" x14ac:dyDescent="0.2">
      <c r="A54" s="3" t="s">
        <v>52</v>
      </c>
      <c r="B54" s="4">
        <v>2</v>
      </c>
      <c r="C54" s="4">
        <v>7</v>
      </c>
      <c r="D54" s="4">
        <v>5</v>
      </c>
      <c r="E54" s="4">
        <v>7</v>
      </c>
      <c r="F54" s="7">
        <v>5</v>
      </c>
      <c r="G54" s="12">
        <f t="shared" si="0"/>
        <v>0.90506912442396348</v>
      </c>
    </row>
    <row r="55" spans="1:7" ht="15" customHeight="1" x14ac:dyDescent="0.2">
      <c r="A55" s="3" t="s">
        <v>55</v>
      </c>
      <c r="B55" s="4">
        <v>0</v>
      </c>
      <c r="C55" s="4">
        <v>2</v>
      </c>
      <c r="D55" s="4">
        <v>2</v>
      </c>
      <c r="E55" s="4">
        <v>2</v>
      </c>
      <c r="F55" s="7">
        <v>5</v>
      </c>
      <c r="G55" s="12">
        <f t="shared" si="0"/>
        <v>0.90967741935483903</v>
      </c>
    </row>
    <row r="56" spans="1:7" ht="15" customHeight="1" x14ac:dyDescent="0.2">
      <c r="A56" s="3" t="s">
        <v>59</v>
      </c>
      <c r="B56" s="4">
        <v>9</v>
      </c>
      <c r="C56" s="4">
        <v>10</v>
      </c>
      <c r="D56" s="4">
        <v>7</v>
      </c>
      <c r="E56" s="4">
        <v>6</v>
      </c>
      <c r="F56" s="7">
        <v>5</v>
      </c>
      <c r="G56" s="12">
        <f t="shared" si="0"/>
        <v>0.91428571428571459</v>
      </c>
    </row>
    <row r="57" spans="1:7" ht="15" customHeight="1" x14ac:dyDescent="0.2">
      <c r="A57" s="3" t="s">
        <v>66</v>
      </c>
      <c r="B57" s="4">
        <v>4</v>
      </c>
      <c r="C57" s="4">
        <v>7</v>
      </c>
      <c r="D57" s="4">
        <v>3</v>
      </c>
      <c r="E57" s="4">
        <v>1</v>
      </c>
      <c r="F57" s="7">
        <v>5</v>
      </c>
      <c r="G57" s="12">
        <f t="shared" si="0"/>
        <v>0.91889400921659015</v>
      </c>
    </row>
    <row r="58" spans="1:7" ht="15" customHeight="1" x14ac:dyDescent="0.2">
      <c r="A58" s="3" t="s">
        <v>99</v>
      </c>
      <c r="B58" s="4">
        <v>9</v>
      </c>
      <c r="C58" s="4">
        <v>4</v>
      </c>
      <c r="D58" s="4">
        <v>8</v>
      </c>
      <c r="E58" s="4">
        <v>8</v>
      </c>
      <c r="F58" s="7">
        <v>5</v>
      </c>
      <c r="G58" s="12">
        <f t="shared" si="0"/>
        <v>0.9235023041474657</v>
      </c>
    </row>
    <row r="59" spans="1:7" ht="15" customHeight="1" x14ac:dyDescent="0.2">
      <c r="A59" s="3" t="s">
        <v>15</v>
      </c>
      <c r="B59" s="4">
        <v>5</v>
      </c>
      <c r="C59" s="4">
        <v>1</v>
      </c>
      <c r="D59" s="4">
        <v>3</v>
      </c>
      <c r="E59" s="4">
        <v>7</v>
      </c>
      <c r="F59" s="7">
        <v>4</v>
      </c>
      <c r="G59" s="12">
        <f t="shared" si="0"/>
        <v>0.92718894009216613</v>
      </c>
    </row>
    <row r="60" spans="1:7" ht="15" customHeight="1" x14ac:dyDescent="0.2">
      <c r="A60" s="3" t="s">
        <v>16</v>
      </c>
      <c r="B60" s="4">
        <v>1</v>
      </c>
      <c r="C60" s="4">
        <v>1</v>
      </c>
      <c r="D60" s="4">
        <v>2</v>
      </c>
      <c r="E60" s="4">
        <v>1</v>
      </c>
      <c r="F60" s="7">
        <v>4</v>
      </c>
      <c r="G60" s="12">
        <f t="shared" si="0"/>
        <v>0.93087557603686655</v>
      </c>
    </row>
    <row r="61" spans="1:7" ht="15" customHeight="1" x14ac:dyDescent="0.2">
      <c r="A61" s="3" t="s">
        <v>26</v>
      </c>
      <c r="B61" s="4">
        <v>10</v>
      </c>
      <c r="C61" s="4">
        <v>14</v>
      </c>
      <c r="D61" s="4">
        <v>12</v>
      </c>
      <c r="E61" s="4">
        <v>13</v>
      </c>
      <c r="F61" s="7">
        <v>4</v>
      </c>
      <c r="G61" s="12">
        <f t="shared" si="0"/>
        <v>0.93456221198156697</v>
      </c>
    </row>
    <row r="62" spans="1:7" ht="15" customHeight="1" x14ac:dyDescent="0.2">
      <c r="A62" s="3" t="s">
        <v>40</v>
      </c>
      <c r="B62" s="4">
        <v>5</v>
      </c>
      <c r="C62" s="4">
        <v>5</v>
      </c>
      <c r="D62" s="4">
        <v>4</v>
      </c>
      <c r="E62" s="4">
        <v>0</v>
      </c>
      <c r="F62" s="7">
        <v>4</v>
      </c>
      <c r="G62" s="12">
        <f t="shared" si="0"/>
        <v>0.93824884792626739</v>
      </c>
    </row>
    <row r="63" spans="1:7" ht="15" customHeight="1" x14ac:dyDescent="0.2">
      <c r="A63" s="3" t="s">
        <v>60</v>
      </c>
      <c r="B63" s="4">
        <v>7</v>
      </c>
      <c r="C63" s="4">
        <v>4</v>
      </c>
      <c r="D63" s="4">
        <v>7</v>
      </c>
      <c r="E63" s="4">
        <v>3</v>
      </c>
      <c r="F63" s="7">
        <v>4</v>
      </c>
      <c r="G63" s="12">
        <f t="shared" si="0"/>
        <v>0.94193548387096782</v>
      </c>
    </row>
    <row r="64" spans="1:7" ht="15" customHeight="1" x14ac:dyDescent="0.2">
      <c r="A64" s="3" t="s">
        <v>95</v>
      </c>
      <c r="B64" s="4">
        <v>4</v>
      </c>
      <c r="C64" s="4">
        <v>4</v>
      </c>
      <c r="D64" s="4">
        <v>3</v>
      </c>
      <c r="E64" s="4">
        <v>4</v>
      </c>
      <c r="F64" s="7">
        <v>4</v>
      </c>
      <c r="G64" s="12">
        <f t="shared" si="0"/>
        <v>0.94562211981566824</v>
      </c>
    </row>
    <row r="65" spans="1:7" ht="15" customHeight="1" x14ac:dyDescent="0.2">
      <c r="A65" s="3" t="s">
        <v>110</v>
      </c>
      <c r="B65" s="4">
        <v>1</v>
      </c>
      <c r="C65" s="4">
        <v>7</v>
      </c>
      <c r="D65" s="4">
        <v>5</v>
      </c>
      <c r="E65" s="4">
        <v>12</v>
      </c>
      <c r="F65" s="7">
        <v>4</v>
      </c>
      <c r="G65" s="12">
        <f t="shared" si="0"/>
        <v>0.94930875576036866</v>
      </c>
    </row>
    <row r="66" spans="1:7" ht="15" customHeight="1" x14ac:dyDescent="0.2">
      <c r="A66" s="3" t="s">
        <v>35</v>
      </c>
      <c r="B66" s="4">
        <v>3</v>
      </c>
      <c r="C66" s="4">
        <v>0</v>
      </c>
      <c r="D66" s="4">
        <v>0</v>
      </c>
      <c r="E66" s="4">
        <v>0</v>
      </c>
      <c r="F66" s="7">
        <v>3</v>
      </c>
      <c r="G66" s="12">
        <f t="shared" si="0"/>
        <v>0.95207373271889406</v>
      </c>
    </row>
    <row r="67" spans="1:7" ht="15" customHeight="1" x14ac:dyDescent="0.2">
      <c r="A67" s="3" t="s">
        <v>36</v>
      </c>
      <c r="B67" s="4">
        <v>1</v>
      </c>
      <c r="C67" s="4">
        <v>0</v>
      </c>
      <c r="D67" s="4">
        <v>0</v>
      </c>
      <c r="E67" s="4">
        <v>2</v>
      </c>
      <c r="F67" s="7">
        <v>3</v>
      </c>
      <c r="G67" s="12">
        <f t="shared" si="0"/>
        <v>0.95483870967741946</v>
      </c>
    </row>
    <row r="68" spans="1:7" ht="15" customHeight="1" x14ac:dyDescent="0.2">
      <c r="A68" s="3" t="s">
        <v>39</v>
      </c>
      <c r="B68" s="4">
        <v>2</v>
      </c>
      <c r="C68" s="4">
        <v>0</v>
      </c>
      <c r="D68" s="4">
        <v>3</v>
      </c>
      <c r="E68" s="4">
        <v>4</v>
      </c>
      <c r="F68" s="7">
        <v>3</v>
      </c>
      <c r="G68" s="12">
        <f t="shared" ref="G68:G105" si="1">G67+(F68/$F$107)</f>
        <v>0.95760368663594486</v>
      </c>
    </row>
    <row r="69" spans="1:7" ht="15" customHeight="1" x14ac:dyDescent="0.2">
      <c r="A69" s="3" t="s">
        <v>49</v>
      </c>
      <c r="B69" s="4">
        <v>0</v>
      </c>
      <c r="C69" s="4">
        <v>0</v>
      </c>
      <c r="D69" s="4">
        <v>2</v>
      </c>
      <c r="E69" s="4">
        <v>4</v>
      </c>
      <c r="F69" s="7">
        <v>3</v>
      </c>
      <c r="G69" s="12">
        <f t="shared" si="1"/>
        <v>0.96036866359447026</v>
      </c>
    </row>
    <row r="70" spans="1:7" ht="15" customHeight="1" x14ac:dyDescent="0.2">
      <c r="A70" s="3" t="s">
        <v>61</v>
      </c>
      <c r="B70" s="4">
        <v>1</v>
      </c>
      <c r="C70" s="4">
        <v>1</v>
      </c>
      <c r="D70" s="4">
        <v>0</v>
      </c>
      <c r="E70" s="4">
        <v>3</v>
      </c>
      <c r="F70" s="7">
        <v>3</v>
      </c>
      <c r="G70" s="12">
        <f t="shared" si="1"/>
        <v>0.96313364055299566</v>
      </c>
    </row>
    <row r="71" spans="1:7" ht="15" customHeight="1" x14ac:dyDescent="0.2">
      <c r="A71" s="3" t="s">
        <v>70</v>
      </c>
      <c r="B71" s="4">
        <v>16</v>
      </c>
      <c r="C71" s="4">
        <v>17</v>
      </c>
      <c r="D71" s="4">
        <v>6</v>
      </c>
      <c r="E71" s="4">
        <v>4</v>
      </c>
      <c r="F71" s="7">
        <v>3</v>
      </c>
      <c r="G71" s="12">
        <f t="shared" si="1"/>
        <v>0.96589861751152106</v>
      </c>
    </row>
    <row r="72" spans="1:7" ht="15" customHeight="1" x14ac:dyDescent="0.2">
      <c r="A72" s="3" t="s">
        <v>84</v>
      </c>
      <c r="B72" s="4">
        <v>0</v>
      </c>
      <c r="C72" s="4">
        <v>0</v>
      </c>
      <c r="D72" s="4">
        <v>0</v>
      </c>
      <c r="E72" s="4">
        <v>5</v>
      </c>
      <c r="F72" s="7">
        <v>3</v>
      </c>
      <c r="G72" s="12">
        <f t="shared" si="1"/>
        <v>0.96866359447004646</v>
      </c>
    </row>
    <row r="73" spans="1:7" ht="15" customHeight="1" x14ac:dyDescent="0.2">
      <c r="A73" s="3" t="s">
        <v>100</v>
      </c>
      <c r="B73" s="4">
        <v>0</v>
      </c>
      <c r="C73" s="4">
        <v>0</v>
      </c>
      <c r="D73" s="4">
        <v>0</v>
      </c>
      <c r="E73" s="4">
        <v>0</v>
      </c>
      <c r="F73" s="7">
        <v>3</v>
      </c>
      <c r="G73" s="12">
        <f t="shared" si="1"/>
        <v>0.97142857142857186</v>
      </c>
    </row>
    <row r="74" spans="1:7" ht="15" customHeight="1" x14ac:dyDescent="0.2">
      <c r="A74" s="3" t="s">
        <v>114</v>
      </c>
      <c r="B74" s="4">
        <v>3</v>
      </c>
      <c r="C74" s="4">
        <v>5</v>
      </c>
      <c r="D74" s="4">
        <v>1</v>
      </c>
      <c r="E74" s="4">
        <v>4</v>
      </c>
      <c r="F74" s="7">
        <v>3</v>
      </c>
      <c r="G74" s="12">
        <f t="shared" si="1"/>
        <v>0.97419354838709726</v>
      </c>
    </row>
    <row r="75" spans="1:7" ht="15" customHeight="1" x14ac:dyDescent="0.2">
      <c r="A75" s="3" t="s">
        <v>12</v>
      </c>
      <c r="B75" s="4">
        <v>5</v>
      </c>
      <c r="C75" s="4">
        <v>7</v>
      </c>
      <c r="D75" s="4">
        <v>3</v>
      </c>
      <c r="E75" s="4">
        <v>7</v>
      </c>
      <c r="F75" s="7">
        <v>2</v>
      </c>
      <c r="G75" s="12">
        <f t="shared" si="1"/>
        <v>0.97603686635944753</v>
      </c>
    </row>
    <row r="76" spans="1:7" ht="15" customHeight="1" x14ac:dyDescent="0.2">
      <c r="A76" s="3" t="s">
        <v>27</v>
      </c>
      <c r="B76" s="4">
        <v>0</v>
      </c>
      <c r="C76" s="4">
        <v>0</v>
      </c>
      <c r="D76" s="4">
        <v>2</v>
      </c>
      <c r="E76" s="4">
        <v>0</v>
      </c>
      <c r="F76" s="7">
        <v>2</v>
      </c>
      <c r="G76" s="12">
        <f t="shared" si="1"/>
        <v>0.9778801843317978</v>
      </c>
    </row>
    <row r="77" spans="1:7" ht="15" customHeight="1" x14ac:dyDescent="0.2">
      <c r="A77" s="3" t="s">
        <v>29</v>
      </c>
      <c r="B77" s="4">
        <v>0</v>
      </c>
      <c r="C77" s="4">
        <v>2</v>
      </c>
      <c r="D77" s="4">
        <v>2</v>
      </c>
      <c r="E77" s="4">
        <v>3</v>
      </c>
      <c r="F77" s="7">
        <v>2</v>
      </c>
      <c r="G77" s="12">
        <f t="shared" si="1"/>
        <v>0.97972350230414806</v>
      </c>
    </row>
    <row r="78" spans="1:7" ht="15" customHeight="1" x14ac:dyDescent="0.2">
      <c r="A78" s="3" t="s">
        <v>32</v>
      </c>
      <c r="B78" s="4">
        <v>0</v>
      </c>
      <c r="C78" s="4">
        <v>1</v>
      </c>
      <c r="D78" s="4">
        <v>0</v>
      </c>
      <c r="E78" s="4">
        <v>1</v>
      </c>
      <c r="F78" s="7">
        <v>2</v>
      </c>
      <c r="G78" s="12">
        <f t="shared" si="1"/>
        <v>0.98156682027649833</v>
      </c>
    </row>
    <row r="79" spans="1:7" ht="15" customHeight="1" x14ac:dyDescent="0.2">
      <c r="A79" s="3" t="s">
        <v>69</v>
      </c>
      <c r="B79" s="4">
        <v>0</v>
      </c>
      <c r="C79" s="4">
        <v>0</v>
      </c>
      <c r="D79" s="4">
        <v>0</v>
      </c>
      <c r="E79" s="4">
        <v>1</v>
      </c>
      <c r="F79" s="7">
        <v>2</v>
      </c>
      <c r="G79" s="12">
        <f t="shared" si="1"/>
        <v>0.9834101382488486</v>
      </c>
    </row>
    <row r="80" spans="1:7" ht="15" customHeight="1" x14ac:dyDescent="0.2">
      <c r="A80" s="3" t="s">
        <v>72</v>
      </c>
      <c r="B80" s="4">
        <v>1</v>
      </c>
      <c r="C80" s="4">
        <v>4</v>
      </c>
      <c r="D80" s="4">
        <v>1</v>
      </c>
      <c r="E80" s="4">
        <v>6</v>
      </c>
      <c r="F80" s="7">
        <v>2</v>
      </c>
      <c r="G80" s="12">
        <f t="shared" si="1"/>
        <v>0.98525345622119886</v>
      </c>
    </row>
    <row r="81" spans="1:7" ht="15" customHeight="1" x14ac:dyDescent="0.2">
      <c r="A81" s="3" t="s">
        <v>75</v>
      </c>
      <c r="B81" s="4">
        <v>4</v>
      </c>
      <c r="C81" s="4">
        <v>4</v>
      </c>
      <c r="D81" s="4">
        <v>4</v>
      </c>
      <c r="E81" s="4">
        <v>2</v>
      </c>
      <c r="F81" s="7">
        <v>2</v>
      </c>
      <c r="G81" s="12">
        <f t="shared" si="1"/>
        <v>0.98709677419354913</v>
      </c>
    </row>
    <row r="82" spans="1:7" ht="15" customHeight="1" x14ac:dyDescent="0.2">
      <c r="A82" s="3" t="s">
        <v>113</v>
      </c>
      <c r="B82" s="4">
        <v>2</v>
      </c>
      <c r="C82" s="4">
        <v>3</v>
      </c>
      <c r="D82" s="4">
        <v>0</v>
      </c>
      <c r="E82" s="4">
        <v>0</v>
      </c>
      <c r="F82" s="7">
        <v>2</v>
      </c>
      <c r="G82" s="12">
        <f t="shared" si="1"/>
        <v>0.9889400921658994</v>
      </c>
    </row>
    <row r="83" spans="1:7" ht="15" customHeight="1" x14ac:dyDescent="0.2">
      <c r="A83" s="3" t="s">
        <v>33</v>
      </c>
      <c r="B83" s="4">
        <v>0</v>
      </c>
      <c r="C83" s="4">
        <v>0</v>
      </c>
      <c r="D83" s="4">
        <v>0</v>
      </c>
      <c r="E83" s="4">
        <v>0</v>
      </c>
      <c r="F83" s="7">
        <v>1</v>
      </c>
      <c r="G83" s="12">
        <f t="shared" si="1"/>
        <v>0.98986175115207453</v>
      </c>
    </row>
    <row r="84" spans="1:7" ht="15" customHeight="1" x14ac:dyDescent="0.2">
      <c r="A84" s="3" t="s">
        <v>46</v>
      </c>
      <c r="B84" s="4">
        <v>0</v>
      </c>
      <c r="C84" s="4">
        <v>0</v>
      </c>
      <c r="D84" s="4">
        <v>0</v>
      </c>
      <c r="E84" s="4">
        <v>0</v>
      </c>
      <c r="F84" s="7">
        <v>1</v>
      </c>
      <c r="G84" s="12">
        <f t="shared" si="1"/>
        <v>0.99078341013824966</v>
      </c>
    </row>
    <row r="85" spans="1:7" ht="15" customHeight="1" x14ac:dyDescent="0.2">
      <c r="A85" s="3" t="s">
        <v>48</v>
      </c>
      <c r="B85" s="4">
        <v>0</v>
      </c>
      <c r="C85" s="4">
        <v>0</v>
      </c>
      <c r="D85" s="4">
        <v>0</v>
      </c>
      <c r="E85" s="4">
        <v>1</v>
      </c>
      <c r="F85" s="7">
        <v>1</v>
      </c>
      <c r="G85" s="12">
        <f t="shared" si="1"/>
        <v>0.9917050691244248</v>
      </c>
    </row>
    <row r="86" spans="1:7" ht="15" customHeight="1" x14ac:dyDescent="0.2">
      <c r="A86" s="3" t="s">
        <v>51</v>
      </c>
      <c r="B86" s="4">
        <v>0</v>
      </c>
      <c r="C86" s="4">
        <v>0</v>
      </c>
      <c r="D86" s="4">
        <v>0</v>
      </c>
      <c r="E86" s="4">
        <v>1</v>
      </c>
      <c r="F86" s="7">
        <v>1</v>
      </c>
      <c r="G86" s="12">
        <f t="shared" si="1"/>
        <v>0.99262672811059993</v>
      </c>
    </row>
    <row r="87" spans="1:7" ht="15" customHeight="1" x14ac:dyDescent="0.2">
      <c r="A87" s="3" t="s">
        <v>54</v>
      </c>
      <c r="B87" s="4">
        <v>1</v>
      </c>
      <c r="C87" s="4">
        <v>4</v>
      </c>
      <c r="D87" s="4">
        <v>0</v>
      </c>
      <c r="E87" s="4">
        <v>1</v>
      </c>
      <c r="F87" s="7">
        <v>1</v>
      </c>
      <c r="G87" s="12">
        <f t="shared" si="1"/>
        <v>0.99354838709677507</v>
      </c>
    </row>
    <row r="88" spans="1:7" ht="15" customHeight="1" x14ac:dyDescent="0.2">
      <c r="A88" s="3" t="s">
        <v>64</v>
      </c>
      <c r="B88" s="4">
        <v>0</v>
      </c>
      <c r="C88" s="4">
        <v>1</v>
      </c>
      <c r="D88" s="4">
        <v>0</v>
      </c>
      <c r="E88" s="4">
        <v>1</v>
      </c>
      <c r="F88" s="7">
        <v>1</v>
      </c>
      <c r="G88" s="12">
        <f t="shared" si="1"/>
        <v>0.9944700460829502</v>
      </c>
    </row>
    <row r="89" spans="1:7" ht="15" customHeight="1" x14ac:dyDescent="0.2">
      <c r="A89" s="3" t="s">
        <v>71</v>
      </c>
      <c r="B89" s="4">
        <v>0</v>
      </c>
      <c r="C89" s="4">
        <v>0</v>
      </c>
      <c r="D89" s="4">
        <v>1</v>
      </c>
      <c r="E89" s="4">
        <v>1</v>
      </c>
      <c r="F89" s="7">
        <v>1</v>
      </c>
      <c r="G89" s="12">
        <f t="shared" si="1"/>
        <v>0.99539170506912533</v>
      </c>
    </row>
    <row r="90" spans="1:7" ht="15" customHeight="1" x14ac:dyDescent="0.2">
      <c r="A90" s="3" t="s">
        <v>74</v>
      </c>
      <c r="B90" s="4">
        <v>2</v>
      </c>
      <c r="C90" s="4">
        <v>3</v>
      </c>
      <c r="D90" s="4">
        <v>0</v>
      </c>
      <c r="E90" s="4">
        <v>0</v>
      </c>
      <c r="F90" s="7">
        <v>1</v>
      </c>
      <c r="G90" s="12">
        <f t="shared" si="1"/>
        <v>0.99631336405530047</v>
      </c>
    </row>
    <row r="91" spans="1:7" ht="15" customHeight="1" x14ac:dyDescent="0.2">
      <c r="A91" s="3" t="s">
        <v>90</v>
      </c>
      <c r="B91" s="4">
        <v>2</v>
      </c>
      <c r="C91" s="4">
        <v>4</v>
      </c>
      <c r="D91" s="4">
        <v>3</v>
      </c>
      <c r="E91" s="4">
        <v>2</v>
      </c>
      <c r="F91" s="7">
        <v>1</v>
      </c>
      <c r="G91" s="12">
        <f t="shared" si="1"/>
        <v>0.9972350230414756</v>
      </c>
    </row>
    <row r="92" spans="1:7" ht="15" customHeight="1" x14ac:dyDescent="0.2">
      <c r="A92" s="3" t="s">
        <v>91</v>
      </c>
      <c r="B92" s="4">
        <v>0</v>
      </c>
      <c r="C92" s="4">
        <v>0</v>
      </c>
      <c r="D92" s="4">
        <v>0</v>
      </c>
      <c r="E92" s="4">
        <v>0</v>
      </c>
      <c r="F92" s="7">
        <v>1</v>
      </c>
      <c r="G92" s="12">
        <f t="shared" si="1"/>
        <v>0.99815668202765073</v>
      </c>
    </row>
    <row r="93" spans="1:7" ht="15" customHeight="1" x14ac:dyDescent="0.2">
      <c r="A93" s="3" t="s">
        <v>93</v>
      </c>
      <c r="B93" s="4">
        <v>1</v>
      </c>
      <c r="C93" s="4">
        <v>0</v>
      </c>
      <c r="D93" s="4">
        <v>0</v>
      </c>
      <c r="E93" s="4">
        <v>0</v>
      </c>
      <c r="F93" s="7">
        <v>1</v>
      </c>
      <c r="G93" s="12">
        <f t="shared" si="1"/>
        <v>0.99907834101382587</v>
      </c>
    </row>
    <row r="94" spans="1:7" ht="15" customHeight="1" x14ac:dyDescent="0.2">
      <c r="A94" s="3" t="s">
        <v>98</v>
      </c>
      <c r="B94" s="4">
        <v>1</v>
      </c>
      <c r="C94" s="4">
        <v>0</v>
      </c>
      <c r="D94" s="4">
        <v>0</v>
      </c>
      <c r="E94" s="4">
        <v>0</v>
      </c>
      <c r="F94" s="7">
        <v>1</v>
      </c>
      <c r="G94" s="12">
        <f t="shared" si="1"/>
        <v>1.0000000000000009</v>
      </c>
    </row>
    <row r="95" spans="1:7" ht="15" customHeight="1" x14ac:dyDescent="0.2">
      <c r="A95" s="3" t="s">
        <v>14</v>
      </c>
      <c r="B95" s="4">
        <v>0</v>
      </c>
      <c r="C95" s="4">
        <v>0</v>
      </c>
      <c r="D95" s="4">
        <v>1</v>
      </c>
      <c r="E95" s="4">
        <v>0</v>
      </c>
      <c r="F95" s="7">
        <v>0</v>
      </c>
      <c r="G95" s="12">
        <f t="shared" si="1"/>
        <v>1.0000000000000009</v>
      </c>
    </row>
    <row r="96" spans="1:7" ht="15" customHeight="1" x14ac:dyDescent="0.2">
      <c r="A96" s="3" t="s">
        <v>17</v>
      </c>
      <c r="B96" s="4">
        <v>0</v>
      </c>
      <c r="C96" s="4">
        <v>2</v>
      </c>
      <c r="D96" s="4">
        <v>1</v>
      </c>
      <c r="E96" s="4">
        <v>0</v>
      </c>
      <c r="F96" s="7">
        <v>0</v>
      </c>
      <c r="G96" s="12">
        <f t="shared" si="1"/>
        <v>1.0000000000000009</v>
      </c>
    </row>
    <row r="97" spans="1:7" ht="15" customHeight="1" x14ac:dyDescent="0.2">
      <c r="A97" s="3" t="s">
        <v>19</v>
      </c>
      <c r="B97" s="4">
        <v>3</v>
      </c>
      <c r="C97" s="4">
        <v>2</v>
      </c>
      <c r="D97" s="4">
        <v>1</v>
      </c>
      <c r="E97" s="4">
        <v>1</v>
      </c>
      <c r="F97" s="7">
        <v>0</v>
      </c>
      <c r="G97" s="12">
        <f t="shared" si="1"/>
        <v>1.0000000000000009</v>
      </c>
    </row>
    <row r="98" spans="1:7" ht="15" customHeight="1" x14ac:dyDescent="0.2">
      <c r="A98" s="3" t="s">
        <v>20</v>
      </c>
      <c r="B98" s="4">
        <v>1</v>
      </c>
      <c r="C98" s="4">
        <v>0</v>
      </c>
      <c r="D98" s="4">
        <v>0</v>
      </c>
      <c r="E98" s="4">
        <v>0</v>
      </c>
      <c r="F98" s="7">
        <v>0</v>
      </c>
      <c r="G98" s="12">
        <f t="shared" si="1"/>
        <v>1.0000000000000009</v>
      </c>
    </row>
    <row r="99" spans="1:7" ht="15" customHeight="1" x14ac:dyDescent="0.2">
      <c r="A99" s="3" t="s">
        <v>41</v>
      </c>
      <c r="B99" s="4">
        <v>0</v>
      </c>
      <c r="C99" s="4">
        <v>1</v>
      </c>
      <c r="D99" s="4">
        <v>1</v>
      </c>
      <c r="E99" s="4">
        <v>0</v>
      </c>
      <c r="F99" s="7">
        <v>0</v>
      </c>
      <c r="G99" s="12">
        <f t="shared" si="1"/>
        <v>1.0000000000000009</v>
      </c>
    </row>
    <row r="100" spans="1:7" ht="15" customHeight="1" x14ac:dyDescent="0.2">
      <c r="A100" s="3" t="s">
        <v>43</v>
      </c>
      <c r="B100" s="4">
        <v>0</v>
      </c>
      <c r="C100" s="4">
        <v>2</v>
      </c>
      <c r="D100" s="4">
        <v>0</v>
      </c>
      <c r="E100" s="4">
        <v>0</v>
      </c>
      <c r="F100" s="7">
        <v>0</v>
      </c>
      <c r="G100" s="12">
        <f t="shared" si="1"/>
        <v>1.0000000000000009</v>
      </c>
    </row>
    <row r="101" spans="1:7" ht="15" customHeight="1" x14ac:dyDescent="0.2">
      <c r="A101" s="3" t="s">
        <v>57</v>
      </c>
      <c r="B101" s="4">
        <v>1</v>
      </c>
      <c r="C101" s="4">
        <v>5</v>
      </c>
      <c r="D101" s="4">
        <v>3</v>
      </c>
      <c r="E101" s="4">
        <v>0</v>
      </c>
      <c r="F101" s="7">
        <v>0</v>
      </c>
      <c r="G101" s="12">
        <f t="shared" si="1"/>
        <v>1.0000000000000009</v>
      </c>
    </row>
    <row r="102" spans="1:7" ht="15" customHeight="1" x14ac:dyDescent="0.2">
      <c r="A102" s="3" t="s">
        <v>62</v>
      </c>
      <c r="B102" s="4">
        <v>3</v>
      </c>
      <c r="C102" s="4">
        <v>0</v>
      </c>
      <c r="D102" s="4">
        <v>1</v>
      </c>
      <c r="E102" s="4">
        <v>0</v>
      </c>
      <c r="F102" s="7">
        <v>0</v>
      </c>
      <c r="G102" s="12">
        <f t="shared" si="1"/>
        <v>1.0000000000000009</v>
      </c>
    </row>
    <row r="103" spans="1:7" ht="15" customHeight="1" x14ac:dyDescent="0.2">
      <c r="A103" s="3" t="s">
        <v>87</v>
      </c>
      <c r="B103" s="4">
        <v>2</v>
      </c>
      <c r="C103" s="4">
        <v>2</v>
      </c>
      <c r="D103" s="4">
        <v>1</v>
      </c>
      <c r="E103" s="4">
        <v>1</v>
      </c>
      <c r="F103" s="7">
        <v>0</v>
      </c>
      <c r="G103" s="12">
        <f t="shared" si="1"/>
        <v>1.0000000000000009</v>
      </c>
    </row>
    <row r="104" spans="1:7" ht="15" customHeight="1" x14ac:dyDescent="0.2">
      <c r="A104" s="3" t="s">
        <v>88</v>
      </c>
      <c r="B104" s="4">
        <v>0</v>
      </c>
      <c r="C104" s="4">
        <v>1</v>
      </c>
      <c r="D104" s="4">
        <v>1</v>
      </c>
      <c r="E104" s="4">
        <v>0</v>
      </c>
      <c r="F104" s="7">
        <v>0</v>
      </c>
      <c r="G104" s="12">
        <f t="shared" si="1"/>
        <v>1.0000000000000009</v>
      </c>
    </row>
    <row r="105" spans="1:7" ht="15" customHeight="1" x14ac:dyDescent="0.2">
      <c r="A105" s="3" t="s">
        <v>92</v>
      </c>
      <c r="B105" s="4">
        <v>0</v>
      </c>
      <c r="C105" s="4">
        <v>0</v>
      </c>
      <c r="D105" s="4">
        <v>1</v>
      </c>
      <c r="E105" s="4">
        <v>2</v>
      </c>
      <c r="F105" s="7">
        <v>0</v>
      </c>
      <c r="G105" s="12">
        <f t="shared" si="1"/>
        <v>1.0000000000000009</v>
      </c>
    </row>
    <row r="106" spans="1:7" ht="12.95" customHeight="1" x14ac:dyDescent="0.2">
      <c r="A106" s="5"/>
      <c r="B106" s="2"/>
      <c r="C106" s="2"/>
      <c r="D106" s="2"/>
      <c r="E106" s="2"/>
      <c r="F106" s="9"/>
      <c r="G106" s="13"/>
    </row>
    <row r="107" spans="1:7" ht="12.95" customHeight="1" x14ac:dyDescent="0.2">
      <c r="A107" s="22" t="s">
        <v>480</v>
      </c>
      <c r="B107" s="23"/>
      <c r="C107" s="23"/>
      <c r="D107" s="2"/>
      <c r="E107" s="2" t="s">
        <v>477</v>
      </c>
      <c r="F107" s="10">
        <f>SUM(F2:F105)</f>
        <v>1085</v>
      </c>
      <c r="G107" s="13"/>
    </row>
    <row r="108" spans="1:7" ht="12.95" customHeight="1" x14ac:dyDescent="0.2">
      <c r="A108" s="23"/>
      <c r="B108" s="23"/>
      <c r="C108" s="23"/>
      <c r="D108" s="2"/>
      <c r="E108" s="2" t="s">
        <v>478</v>
      </c>
      <c r="F108" s="15">
        <f>MEDIAN(F2:F105)</f>
        <v>5</v>
      </c>
      <c r="G108" s="13"/>
    </row>
    <row r="109" spans="1:7" ht="12.95" customHeight="1" x14ac:dyDescent="0.2">
      <c r="A109" s="23"/>
      <c r="B109" s="23"/>
      <c r="C109" s="23"/>
      <c r="D109" s="2"/>
      <c r="E109" s="2" t="s">
        <v>479</v>
      </c>
      <c r="F109" s="15">
        <f>AVERAGE(F2:F105)</f>
        <v>10.432692307692308</v>
      </c>
      <c r="G109" s="13"/>
    </row>
  </sheetData>
  <sortState ref="A2:F109">
    <sortCondition descending="1" ref="F2:F109"/>
  </sortState>
  <mergeCells count="1">
    <mergeCell ref="A107:C109"/>
  </mergeCells>
  <pageMargins left="0.02" right="0.02" top="0.01" bottom="0.01" header="0" footer="0"/>
  <pageSetup orientation="portrait" horizontalDpi="300" verticalDpi="300"/>
  <headerFooter>
    <oddHeader>The SAS System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zoomScaleNormal="100" workbookViewId="0"/>
  </sheetViews>
  <sheetFormatPr defaultColWidth="11.42578125" defaultRowHeight="12.95" customHeight="1" x14ac:dyDescent="0.2"/>
  <cols>
    <col min="1" max="1" width="50.7109375" style="1" customWidth="1"/>
    <col min="2" max="6" width="12.7109375" customWidth="1"/>
    <col min="7" max="7" width="12.7109375" style="14" customWidth="1"/>
  </cols>
  <sheetData>
    <row r="1" spans="1:7" ht="15" customHeight="1" x14ac:dyDescent="0.2">
      <c r="A1" s="6" t="s">
        <v>482</v>
      </c>
      <c r="B1" s="27" t="s">
        <v>116</v>
      </c>
      <c r="C1" s="27" t="s">
        <v>117</v>
      </c>
      <c r="D1" s="27" t="s">
        <v>118</v>
      </c>
      <c r="E1" s="27" t="s">
        <v>119</v>
      </c>
      <c r="F1" s="27" t="s">
        <v>120</v>
      </c>
      <c r="G1" s="11" t="s">
        <v>476</v>
      </c>
    </row>
    <row r="2" spans="1:7" ht="15" customHeight="1" x14ac:dyDescent="0.2">
      <c r="A2" s="3" t="s">
        <v>105</v>
      </c>
      <c r="B2" s="26">
        <v>648</v>
      </c>
      <c r="C2" s="26">
        <v>1442</v>
      </c>
      <c r="D2" s="26">
        <v>1799</v>
      </c>
      <c r="E2" s="26">
        <v>1821</v>
      </c>
      <c r="F2" s="28">
        <v>1592</v>
      </c>
      <c r="G2" s="12">
        <f>F2/$F$107</f>
        <v>6.2175356375707869E-2</v>
      </c>
    </row>
    <row r="3" spans="1:7" ht="15" customHeight="1" x14ac:dyDescent="0.2">
      <c r="A3" s="3" t="s">
        <v>38</v>
      </c>
      <c r="B3" s="26">
        <v>3817</v>
      </c>
      <c r="C3" s="26">
        <v>2037</v>
      </c>
      <c r="D3" s="26">
        <v>1523</v>
      </c>
      <c r="E3" s="26">
        <v>1289</v>
      </c>
      <c r="F3" s="28">
        <v>1357</v>
      </c>
      <c r="G3" s="12">
        <f>G2+(F3/$F$107)</f>
        <v>0.11517281780902167</v>
      </c>
    </row>
    <row r="4" spans="1:7" ht="15" customHeight="1" x14ac:dyDescent="0.2">
      <c r="A4" s="3" t="s">
        <v>18</v>
      </c>
      <c r="B4" s="26">
        <v>572</v>
      </c>
      <c r="C4" s="26">
        <v>948</v>
      </c>
      <c r="D4" s="26">
        <v>931</v>
      </c>
      <c r="E4" s="26">
        <v>1065</v>
      </c>
      <c r="F4" s="28">
        <v>1010</v>
      </c>
      <c r="G4" s="12">
        <f t="shared" ref="G4:G67" si="0">G3+(F4/$F$107)</f>
        <v>0.15461823862526849</v>
      </c>
    </row>
    <row r="5" spans="1:7" ht="15" customHeight="1" x14ac:dyDescent="0.2">
      <c r="A5" s="3" t="s">
        <v>11</v>
      </c>
      <c r="B5" s="26">
        <v>592</v>
      </c>
      <c r="C5" s="26">
        <v>644</v>
      </c>
      <c r="D5" s="26">
        <v>745</v>
      </c>
      <c r="E5" s="26">
        <v>763</v>
      </c>
      <c r="F5" s="28">
        <v>1005</v>
      </c>
      <c r="G5" s="12">
        <f t="shared" si="0"/>
        <v>0.19386838508103885</v>
      </c>
    </row>
    <row r="6" spans="1:7" ht="15" customHeight="1" x14ac:dyDescent="0.2">
      <c r="A6" s="3" t="s">
        <v>109</v>
      </c>
      <c r="B6" s="26">
        <v>331</v>
      </c>
      <c r="C6" s="26">
        <v>515</v>
      </c>
      <c r="D6" s="26">
        <v>374</v>
      </c>
      <c r="E6" s="26">
        <v>758</v>
      </c>
      <c r="F6" s="28">
        <v>928</v>
      </c>
      <c r="G6" s="12">
        <f t="shared" si="0"/>
        <v>0.23011130638547156</v>
      </c>
    </row>
    <row r="7" spans="1:7" ht="15" customHeight="1" x14ac:dyDescent="0.2">
      <c r="A7" s="24" t="s">
        <v>25</v>
      </c>
      <c r="B7" s="30">
        <v>916</v>
      </c>
      <c r="C7" s="30">
        <v>840</v>
      </c>
      <c r="D7" s="30">
        <v>977</v>
      </c>
      <c r="E7" s="30">
        <v>948</v>
      </c>
      <c r="F7" s="31">
        <v>869</v>
      </c>
      <c r="G7" s="18">
        <f t="shared" si="0"/>
        <v>0.26404999023628195</v>
      </c>
    </row>
    <row r="8" spans="1:7" ht="15" customHeight="1" x14ac:dyDescent="0.2">
      <c r="A8" s="3" t="s">
        <v>30</v>
      </c>
      <c r="B8" s="26">
        <v>0</v>
      </c>
      <c r="C8" s="26">
        <v>0</v>
      </c>
      <c r="D8" s="26">
        <v>264</v>
      </c>
      <c r="E8" s="26">
        <v>564</v>
      </c>
      <c r="F8" s="28">
        <v>790</v>
      </c>
      <c r="G8" s="12">
        <f t="shared" si="0"/>
        <v>0.29490333919156414</v>
      </c>
    </row>
    <row r="9" spans="1:7" ht="15" customHeight="1" x14ac:dyDescent="0.2">
      <c r="A9" s="3" t="s">
        <v>97</v>
      </c>
      <c r="B9" s="26">
        <v>1018</v>
      </c>
      <c r="C9" s="26">
        <v>768</v>
      </c>
      <c r="D9" s="26">
        <v>739</v>
      </c>
      <c r="E9" s="26">
        <v>789</v>
      </c>
      <c r="F9" s="28">
        <v>757</v>
      </c>
      <c r="G9" s="12">
        <f t="shared" si="0"/>
        <v>0.32446787736770161</v>
      </c>
    </row>
    <row r="10" spans="1:7" ht="15" customHeight="1" x14ac:dyDescent="0.2">
      <c r="A10" s="3" t="s">
        <v>101</v>
      </c>
      <c r="B10" s="26">
        <v>492</v>
      </c>
      <c r="C10" s="26">
        <v>477</v>
      </c>
      <c r="D10" s="26">
        <v>603</v>
      </c>
      <c r="E10" s="26">
        <v>672</v>
      </c>
      <c r="F10" s="28">
        <v>699</v>
      </c>
      <c r="G10" s="12">
        <f t="shared" si="0"/>
        <v>0.35176723296231205</v>
      </c>
    </row>
    <row r="11" spans="1:7" ht="15" customHeight="1" x14ac:dyDescent="0.2">
      <c r="A11" s="3" t="s">
        <v>37</v>
      </c>
      <c r="B11" s="26">
        <v>967</v>
      </c>
      <c r="C11" s="26">
        <v>744</v>
      </c>
      <c r="D11" s="26">
        <v>708</v>
      </c>
      <c r="E11" s="26">
        <v>761</v>
      </c>
      <c r="F11" s="28">
        <v>689</v>
      </c>
      <c r="G11" s="12">
        <f t="shared" si="0"/>
        <v>0.37867603983596954</v>
      </c>
    </row>
    <row r="12" spans="1:7" ht="15" customHeight="1" x14ac:dyDescent="0.2">
      <c r="A12" s="3" t="s">
        <v>78</v>
      </c>
      <c r="B12" s="26">
        <v>687</v>
      </c>
      <c r="C12" s="26">
        <v>654</v>
      </c>
      <c r="D12" s="26">
        <v>555</v>
      </c>
      <c r="E12" s="26">
        <v>603</v>
      </c>
      <c r="F12" s="28">
        <v>684</v>
      </c>
      <c r="G12" s="12">
        <f t="shared" si="0"/>
        <v>0.40538957234915057</v>
      </c>
    </row>
    <row r="13" spans="1:7" ht="15" customHeight="1" x14ac:dyDescent="0.2">
      <c r="A13" s="3" t="s">
        <v>50</v>
      </c>
      <c r="B13" s="26">
        <v>1359</v>
      </c>
      <c r="C13" s="26">
        <v>1173</v>
      </c>
      <c r="D13" s="26">
        <v>1042</v>
      </c>
      <c r="E13" s="26">
        <v>822</v>
      </c>
      <c r="F13" s="28">
        <v>624</v>
      </c>
      <c r="G13" s="12">
        <f t="shared" si="0"/>
        <v>0.42975981253661394</v>
      </c>
    </row>
    <row r="14" spans="1:7" ht="15" customHeight="1" x14ac:dyDescent="0.2">
      <c r="A14" s="3" t="s">
        <v>94</v>
      </c>
      <c r="B14" s="26">
        <v>312</v>
      </c>
      <c r="C14" s="26">
        <v>420</v>
      </c>
      <c r="D14" s="26">
        <v>447</v>
      </c>
      <c r="E14" s="26">
        <v>507</v>
      </c>
      <c r="F14" s="28">
        <v>516</v>
      </c>
      <c r="G14" s="12">
        <f t="shared" si="0"/>
        <v>0.44991212653778556</v>
      </c>
    </row>
    <row r="15" spans="1:7" ht="15" customHeight="1" x14ac:dyDescent="0.2">
      <c r="A15" s="3" t="s">
        <v>24</v>
      </c>
      <c r="B15" s="26">
        <v>327</v>
      </c>
      <c r="C15" s="26">
        <v>369</v>
      </c>
      <c r="D15" s="26">
        <v>384</v>
      </c>
      <c r="E15" s="26">
        <v>300</v>
      </c>
      <c r="F15" s="28">
        <v>423</v>
      </c>
      <c r="G15" s="12">
        <f t="shared" si="0"/>
        <v>0.4664323374340949</v>
      </c>
    </row>
    <row r="16" spans="1:7" ht="15" customHeight="1" x14ac:dyDescent="0.2">
      <c r="A16" s="3" t="s">
        <v>26</v>
      </c>
      <c r="B16" s="26">
        <v>423</v>
      </c>
      <c r="C16" s="26">
        <v>459</v>
      </c>
      <c r="D16" s="26">
        <v>439</v>
      </c>
      <c r="E16" s="26">
        <v>426</v>
      </c>
      <c r="F16" s="28">
        <v>399</v>
      </c>
      <c r="G16" s="12">
        <f t="shared" si="0"/>
        <v>0.48201523140011715</v>
      </c>
    </row>
    <row r="17" spans="1:7" ht="15" customHeight="1" x14ac:dyDescent="0.2">
      <c r="A17" s="3" t="s">
        <v>45</v>
      </c>
      <c r="B17" s="26">
        <v>161</v>
      </c>
      <c r="C17" s="26">
        <v>176</v>
      </c>
      <c r="D17" s="26">
        <v>273</v>
      </c>
      <c r="E17" s="26">
        <v>370</v>
      </c>
      <c r="F17" s="28">
        <v>376</v>
      </c>
      <c r="G17" s="12">
        <f t="shared" si="0"/>
        <v>0.49669986330794763</v>
      </c>
    </row>
    <row r="18" spans="1:7" ht="15" customHeight="1" x14ac:dyDescent="0.2">
      <c r="A18" s="24" t="s">
        <v>80</v>
      </c>
      <c r="B18" s="30">
        <v>401</v>
      </c>
      <c r="C18" s="30">
        <v>367</v>
      </c>
      <c r="D18" s="30">
        <v>366</v>
      </c>
      <c r="E18" s="30">
        <v>573</v>
      </c>
      <c r="F18" s="31">
        <v>369</v>
      </c>
      <c r="G18" s="18">
        <f t="shared" si="0"/>
        <v>0.51111111111111107</v>
      </c>
    </row>
    <row r="19" spans="1:7" ht="15" customHeight="1" x14ac:dyDescent="0.2">
      <c r="A19" s="3" t="s">
        <v>79</v>
      </c>
      <c r="B19" s="26">
        <v>569</v>
      </c>
      <c r="C19" s="26">
        <v>490</v>
      </c>
      <c r="D19" s="26">
        <v>430</v>
      </c>
      <c r="E19" s="26">
        <v>442</v>
      </c>
      <c r="F19" s="28">
        <v>350</v>
      </c>
      <c r="G19" s="12">
        <f t="shared" si="0"/>
        <v>0.52478031634446398</v>
      </c>
    </row>
    <row r="20" spans="1:7" ht="15" customHeight="1" x14ac:dyDescent="0.2">
      <c r="A20" s="3" t="s">
        <v>21</v>
      </c>
      <c r="B20" s="26">
        <v>416</v>
      </c>
      <c r="C20" s="26">
        <v>382</v>
      </c>
      <c r="D20" s="26">
        <v>378</v>
      </c>
      <c r="E20" s="26">
        <v>422</v>
      </c>
      <c r="F20" s="28">
        <v>343</v>
      </c>
      <c r="G20" s="12">
        <f t="shared" si="0"/>
        <v>0.53817613747314974</v>
      </c>
    </row>
    <row r="21" spans="1:7" ht="15" customHeight="1" x14ac:dyDescent="0.2">
      <c r="A21" s="3" t="s">
        <v>89</v>
      </c>
      <c r="B21" s="26" t="s">
        <v>121</v>
      </c>
      <c r="C21" s="26">
        <v>58</v>
      </c>
      <c r="D21" s="26">
        <v>145</v>
      </c>
      <c r="E21" s="26">
        <v>186</v>
      </c>
      <c r="F21" s="28">
        <v>343</v>
      </c>
      <c r="G21" s="12">
        <f t="shared" si="0"/>
        <v>0.5515719586018355</v>
      </c>
    </row>
    <row r="22" spans="1:7" ht="15" customHeight="1" x14ac:dyDescent="0.2">
      <c r="A22" s="3" t="s">
        <v>110</v>
      </c>
      <c r="B22" s="26">
        <v>297</v>
      </c>
      <c r="C22" s="26">
        <v>311</v>
      </c>
      <c r="D22" s="26">
        <v>419</v>
      </c>
      <c r="E22" s="26">
        <v>325</v>
      </c>
      <c r="F22" s="28">
        <v>337</v>
      </c>
      <c r="G22" s="12">
        <f t="shared" si="0"/>
        <v>0.56473345049794954</v>
      </c>
    </row>
    <row r="23" spans="1:7" ht="15" customHeight="1" x14ac:dyDescent="0.2">
      <c r="A23" s="3" t="s">
        <v>108</v>
      </c>
      <c r="B23" s="26">
        <v>297</v>
      </c>
      <c r="C23" s="26">
        <v>295</v>
      </c>
      <c r="D23" s="26">
        <v>344</v>
      </c>
      <c r="E23" s="26">
        <v>333</v>
      </c>
      <c r="F23" s="28">
        <v>331</v>
      </c>
      <c r="G23" s="12">
        <f t="shared" si="0"/>
        <v>0.57766061316149186</v>
      </c>
    </row>
    <row r="24" spans="1:7" ht="15" customHeight="1" x14ac:dyDescent="0.2">
      <c r="A24" s="3" t="s">
        <v>65</v>
      </c>
      <c r="B24" s="26">
        <v>459</v>
      </c>
      <c r="C24" s="26">
        <v>405</v>
      </c>
      <c r="D24" s="26">
        <v>288</v>
      </c>
      <c r="E24" s="26">
        <v>345</v>
      </c>
      <c r="F24" s="28">
        <v>324</v>
      </c>
      <c r="G24" s="12">
        <f t="shared" si="0"/>
        <v>0.59031439172036704</v>
      </c>
    </row>
    <row r="25" spans="1:7" ht="15" customHeight="1" x14ac:dyDescent="0.2">
      <c r="A25" s="3" t="s">
        <v>81</v>
      </c>
      <c r="B25" s="26">
        <v>343</v>
      </c>
      <c r="C25" s="26">
        <v>273</v>
      </c>
      <c r="D25" s="26">
        <v>303</v>
      </c>
      <c r="E25" s="26">
        <v>294</v>
      </c>
      <c r="F25" s="28">
        <v>320</v>
      </c>
      <c r="G25" s="12">
        <f t="shared" si="0"/>
        <v>0.60281195079086103</v>
      </c>
    </row>
    <row r="26" spans="1:7" ht="15" customHeight="1" x14ac:dyDescent="0.2">
      <c r="A26" s="3" t="s">
        <v>53</v>
      </c>
      <c r="B26" s="26">
        <v>180</v>
      </c>
      <c r="C26" s="26">
        <v>189</v>
      </c>
      <c r="D26" s="26">
        <v>150</v>
      </c>
      <c r="E26" s="26">
        <v>192</v>
      </c>
      <c r="F26" s="28">
        <v>318</v>
      </c>
      <c r="G26" s="12">
        <f t="shared" si="0"/>
        <v>0.61523140011716448</v>
      </c>
    </row>
    <row r="27" spans="1:7" ht="15" customHeight="1" x14ac:dyDescent="0.2">
      <c r="A27" s="3" t="s">
        <v>68</v>
      </c>
      <c r="B27" s="26">
        <v>249</v>
      </c>
      <c r="C27" s="26">
        <v>243</v>
      </c>
      <c r="D27" s="26">
        <v>219</v>
      </c>
      <c r="E27" s="26">
        <v>159</v>
      </c>
      <c r="F27" s="28">
        <v>306</v>
      </c>
      <c r="G27" s="12">
        <f t="shared" si="0"/>
        <v>0.62718219097832439</v>
      </c>
    </row>
    <row r="28" spans="1:7" ht="15" customHeight="1" x14ac:dyDescent="0.2">
      <c r="A28" s="3" t="s">
        <v>83</v>
      </c>
      <c r="B28" s="26">
        <v>232</v>
      </c>
      <c r="C28" s="26">
        <v>326</v>
      </c>
      <c r="D28" s="26">
        <v>339</v>
      </c>
      <c r="E28" s="26">
        <v>469</v>
      </c>
      <c r="F28" s="28">
        <v>303</v>
      </c>
      <c r="G28" s="12">
        <f t="shared" si="0"/>
        <v>0.63901581722319845</v>
      </c>
    </row>
    <row r="29" spans="1:7" ht="15" customHeight="1" x14ac:dyDescent="0.2">
      <c r="A29" s="3" t="s">
        <v>34</v>
      </c>
      <c r="B29" s="26">
        <v>237</v>
      </c>
      <c r="C29" s="26">
        <v>192</v>
      </c>
      <c r="D29" s="26">
        <v>264</v>
      </c>
      <c r="E29" s="26">
        <v>279</v>
      </c>
      <c r="F29" s="28">
        <v>300</v>
      </c>
      <c r="G29" s="12">
        <f t="shared" si="0"/>
        <v>0.65073227885178664</v>
      </c>
    </row>
    <row r="30" spans="1:7" ht="15" customHeight="1" x14ac:dyDescent="0.2">
      <c r="A30" s="3" t="s">
        <v>77</v>
      </c>
      <c r="B30" s="26">
        <v>315</v>
      </c>
      <c r="C30" s="26">
        <v>342</v>
      </c>
      <c r="D30" s="26">
        <v>425</v>
      </c>
      <c r="E30" s="26">
        <v>278</v>
      </c>
      <c r="F30" s="28">
        <v>295</v>
      </c>
      <c r="G30" s="12">
        <f t="shared" si="0"/>
        <v>0.66225346611989833</v>
      </c>
    </row>
    <row r="31" spans="1:7" ht="15" customHeight="1" x14ac:dyDescent="0.2">
      <c r="A31" s="3" t="s">
        <v>85</v>
      </c>
      <c r="B31" s="26">
        <v>238</v>
      </c>
      <c r="C31" s="26">
        <v>276</v>
      </c>
      <c r="D31" s="26">
        <v>382</v>
      </c>
      <c r="E31" s="26">
        <v>301</v>
      </c>
      <c r="F31" s="28">
        <v>271</v>
      </c>
      <c r="G31" s="12">
        <f t="shared" si="0"/>
        <v>0.67283733645772292</v>
      </c>
    </row>
    <row r="32" spans="1:7" ht="15" customHeight="1" x14ac:dyDescent="0.2">
      <c r="A32" s="3" t="s">
        <v>59</v>
      </c>
      <c r="B32" s="26">
        <v>452</v>
      </c>
      <c r="C32" s="26">
        <v>369</v>
      </c>
      <c r="D32" s="26">
        <v>346</v>
      </c>
      <c r="E32" s="26">
        <v>300</v>
      </c>
      <c r="F32" s="28">
        <v>268</v>
      </c>
      <c r="G32" s="12">
        <f t="shared" si="0"/>
        <v>0.68330404217926166</v>
      </c>
    </row>
    <row r="33" spans="1:7" ht="15" customHeight="1" x14ac:dyDescent="0.2">
      <c r="A33" s="3" t="s">
        <v>42</v>
      </c>
      <c r="B33" s="26">
        <v>261</v>
      </c>
      <c r="C33" s="26">
        <v>267</v>
      </c>
      <c r="D33" s="26">
        <v>286</v>
      </c>
      <c r="E33" s="26">
        <v>327</v>
      </c>
      <c r="F33" s="28">
        <v>267</v>
      </c>
      <c r="G33" s="12">
        <f t="shared" si="0"/>
        <v>0.69373169302870508</v>
      </c>
    </row>
    <row r="34" spans="1:7" ht="15" customHeight="1" x14ac:dyDescent="0.2">
      <c r="A34" s="3" t="s">
        <v>66</v>
      </c>
      <c r="B34" s="26">
        <v>176</v>
      </c>
      <c r="C34" s="26">
        <v>145</v>
      </c>
      <c r="D34" s="26">
        <v>111</v>
      </c>
      <c r="E34" s="26">
        <v>143</v>
      </c>
      <c r="F34" s="28">
        <v>265</v>
      </c>
      <c r="G34" s="12">
        <f t="shared" si="0"/>
        <v>0.70408123413395796</v>
      </c>
    </row>
    <row r="35" spans="1:7" ht="15" customHeight="1" x14ac:dyDescent="0.2">
      <c r="A35" s="3" t="s">
        <v>56</v>
      </c>
      <c r="B35" s="26">
        <v>366</v>
      </c>
      <c r="C35" s="26">
        <v>369</v>
      </c>
      <c r="D35" s="26">
        <v>303</v>
      </c>
      <c r="E35" s="26">
        <v>348</v>
      </c>
      <c r="F35" s="28">
        <v>264</v>
      </c>
      <c r="G35" s="12">
        <f t="shared" si="0"/>
        <v>0.71439172036711551</v>
      </c>
    </row>
    <row r="36" spans="1:7" ht="15" customHeight="1" x14ac:dyDescent="0.2">
      <c r="A36" s="3" t="s">
        <v>91</v>
      </c>
      <c r="B36" s="26">
        <v>0</v>
      </c>
      <c r="C36" s="26">
        <v>0</v>
      </c>
      <c r="D36" s="26">
        <v>0</v>
      </c>
      <c r="E36" s="26">
        <v>108</v>
      </c>
      <c r="F36" s="28">
        <v>255</v>
      </c>
      <c r="G36" s="12">
        <f t="shared" si="0"/>
        <v>0.72435071275141549</v>
      </c>
    </row>
    <row r="37" spans="1:7" ht="15" customHeight="1" x14ac:dyDescent="0.2">
      <c r="A37" s="3" t="s">
        <v>104</v>
      </c>
      <c r="B37" s="26">
        <v>228</v>
      </c>
      <c r="C37" s="26">
        <v>237</v>
      </c>
      <c r="D37" s="26">
        <v>201</v>
      </c>
      <c r="E37" s="26">
        <v>198</v>
      </c>
      <c r="F37" s="28">
        <v>252</v>
      </c>
      <c r="G37" s="12">
        <f t="shared" si="0"/>
        <v>0.7341925405194295</v>
      </c>
    </row>
    <row r="38" spans="1:7" ht="15" customHeight="1" x14ac:dyDescent="0.2">
      <c r="A38" s="3" t="s">
        <v>39</v>
      </c>
      <c r="B38" s="26">
        <v>227</v>
      </c>
      <c r="C38" s="26">
        <v>226</v>
      </c>
      <c r="D38" s="26">
        <v>297</v>
      </c>
      <c r="E38" s="26">
        <v>234</v>
      </c>
      <c r="F38" s="28">
        <v>245</v>
      </c>
      <c r="G38" s="12">
        <f t="shared" si="0"/>
        <v>0.74376098418277647</v>
      </c>
    </row>
    <row r="39" spans="1:7" ht="15" customHeight="1" x14ac:dyDescent="0.2">
      <c r="A39" s="24" t="s">
        <v>82</v>
      </c>
      <c r="B39" s="30">
        <v>380</v>
      </c>
      <c r="C39" s="30">
        <v>333</v>
      </c>
      <c r="D39" s="30">
        <v>322</v>
      </c>
      <c r="E39" s="30">
        <v>282</v>
      </c>
      <c r="F39" s="31">
        <v>244</v>
      </c>
      <c r="G39" s="18">
        <f t="shared" si="0"/>
        <v>0.75329037297402823</v>
      </c>
    </row>
    <row r="40" spans="1:7" ht="15" customHeight="1" x14ac:dyDescent="0.2">
      <c r="A40" s="3" t="s">
        <v>107</v>
      </c>
      <c r="B40" s="26">
        <v>315</v>
      </c>
      <c r="C40" s="26">
        <v>364</v>
      </c>
      <c r="D40" s="26">
        <v>222</v>
      </c>
      <c r="E40" s="26">
        <v>312</v>
      </c>
      <c r="F40" s="28">
        <v>240</v>
      </c>
      <c r="G40" s="12">
        <f t="shared" si="0"/>
        <v>0.76266354227689881</v>
      </c>
    </row>
    <row r="41" spans="1:7" ht="15" customHeight="1" x14ac:dyDescent="0.2">
      <c r="A41" s="3" t="s">
        <v>67</v>
      </c>
      <c r="B41" s="26">
        <v>207</v>
      </c>
      <c r="C41" s="26">
        <v>191</v>
      </c>
      <c r="D41" s="26">
        <v>228</v>
      </c>
      <c r="E41" s="26">
        <v>240</v>
      </c>
      <c r="F41" s="28">
        <v>238</v>
      </c>
      <c r="G41" s="12">
        <f t="shared" si="0"/>
        <v>0.77195860183557874</v>
      </c>
    </row>
    <row r="42" spans="1:7" ht="15" customHeight="1" x14ac:dyDescent="0.2">
      <c r="A42" s="3" t="s">
        <v>23</v>
      </c>
      <c r="B42" s="26">
        <v>343</v>
      </c>
      <c r="C42" s="26">
        <v>327</v>
      </c>
      <c r="D42" s="26">
        <v>267</v>
      </c>
      <c r="E42" s="26">
        <v>195</v>
      </c>
      <c r="F42" s="28">
        <v>223</v>
      </c>
      <c r="G42" s="12">
        <f t="shared" si="0"/>
        <v>0.78066783831282927</v>
      </c>
    </row>
    <row r="43" spans="1:7" ht="15" customHeight="1" x14ac:dyDescent="0.2">
      <c r="A43" s="3" t="s">
        <v>40</v>
      </c>
      <c r="B43" s="26">
        <v>30</v>
      </c>
      <c r="C43" s="26">
        <v>85</v>
      </c>
      <c r="D43" s="26">
        <v>105</v>
      </c>
      <c r="E43" s="26">
        <v>114</v>
      </c>
      <c r="F43" s="28">
        <v>222</v>
      </c>
      <c r="G43" s="12">
        <f t="shared" si="0"/>
        <v>0.78933801991798447</v>
      </c>
    </row>
    <row r="44" spans="1:7" ht="15" customHeight="1" x14ac:dyDescent="0.2">
      <c r="A44" s="3" t="s">
        <v>111</v>
      </c>
      <c r="B44" s="26">
        <v>222</v>
      </c>
      <c r="C44" s="26">
        <v>189</v>
      </c>
      <c r="D44" s="26">
        <v>145</v>
      </c>
      <c r="E44" s="26">
        <v>199</v>
      </c>
      <c r="F44" s="28">
        <v>219</v>
      </c>
      <c r="G44" s="12">
        <f t="shared" si="0"/>
        <v>0.79789103690685381</v>
      </c>
    </row>
    <row r="45" spans="1:7" ht="15" customHeight="1" x14ac:dyDescent="0.2">
      <c r="A45" s="3" t="s">
        <v>84</v>
      </c>
      <c r="B45" s="26">
        <v>0</v>
      </c>
      <c r="C45" s="26">
        <v>0</v>
      </c>
      <c r="D45" s="26">
        <v>113</v>
      </c>
      <c r="E45" s="26">
        <v>177</v>
      </c>
      <c r="F45" s="28">
        <v>216</v>
      </c>
      <c r="G45" s="12">
        <f t="shared" si="0"/>
        <v>0.8063268892794373</v>
      </c>
    </row>
    <row r="46" spans="1:7" ht="15" customHeight="1" x14ac:dyDescent="0.2">
      <c r="A46" s="3" t="s">
        <v>22</v>
      </c>
      <c r="B46" s="26">
        <v>137</v>
      </c>
      <c r="C46" s="26">
        <v>153</v>
      </c>
      <c r="D46" s="26">
        <v>121</v>
      </c>
      <c r="E46" s="26">
        <v>204</v>
      </c>
      <c r="F46" s="28">
        <v>206</v>
      </c>
      <c r="G46" s="12">
        <f t="shared" si="0"/>
        <v>0.81437219293106788</v>
      </c>
    </row>
    <row r="47" spans="1:7" ht="15" customHeight="1" x14ac:dyDescent="0.2">
      <c r="A47" s="3" t="s">
        <v>28</v>
      </c>
      <c r="B47" s="26">
        <v>0</v>
      </c>
      <c r="C47" s="26">
        <v>35</v>
      </c>
      <c r="D47" s="26">
        <v>111</v>
      </c>
      <c r="E47" s="26">
        <v>99</v>
      </c>
      <c r="F47" s="28">
        <v>206</v>
      </c>
      <c r="G47" s="12">
        <f t="shared" si="0"/>
        <v>0.82241749658269847</v>
      </c>
    </row>
    <row r="48" spans="1:7" ht="15" customHeight="1" x14ac:dyDescent="0.2">
      <c r="A48" s="3" t="s">
        <v>44</v>
      </c>
      <c r="B48" s="26">
        <v>225</v>
      </c>
      <c r="C48" s="26">
        <v>223</v>
      </c>
      <c r="D48" s="26">
        <v>194</v>
      </c>
      <c r="E48" s="26">
        <v>247</v>
      </c>
      <c r="F48" s="28">
        <v>204</v>
      </c>
      <c r="G48" s="12">
        <f t="shared" si="0"/>
        <v>0.83038469049013841</v>
      </c>
    </row>
    <row r="49" spans="1:7" ht="15" customHeight="1" x14ac:dyDescent="0.2">
      <c r="A49" s="3" t="s">
        <v>31</v>
      </c>
      <c r="B49" s="26">
        <v>257</v>
      </c>
      <c r="C49" s="26">
        <v>262</v>
      </c>
      <c r="D49" s="26">
        <v>243</v>
      </c>
      <c r="E49" s="26">
        <v>213</v>
      </c>
      <c r="F49" s="28">
        <v>201</v>
      </c>
      <c r="G49" s="12">
        <f t="shared" si="0"/>
        <v>0.83823471978129249</v>
      </c>
    </row>
    <row r="50" spans="1:7" ht="15" customHeight="1" x14ac:dyDescent="0.2">
      <c r="A50" s="3" t="s">
        <v>96</v>
      </c>
      <c r="B50" s="26">
        <v>0</v>
      </c>
      <c r="C50" s="26">
        <v>16</v>
      </c>
      <c r="D50" s="26">
        <v>91</v>
      </c>
      <c r="E50" s="26">
        <v>147</v>
      </c>
      <c r="F50" s="28">
        <v>192</v>
      </c>
      <c r="G50" s="12">
        <f t="shared" si="0"/>
        <v>0.84573325522358889</v>
      </c>
    </row>
    <row r="51" spans="1:7" ht="15" customHeight="1" x14ac:dyDescent="0.2">
      <c r="A51" s="3" t="s">
        <v>13</v>
      </c>
      <c r="B51" s="26">
        <v>56</v>
      </c>
      <c r="C51" s="26">
        <v>102</v>
      </c>
      <c r="D51" s="26">
        <v>84</v>
      </c>
      <c r="E51" s="26">
        <v>140</v>
      </c>
      <c r="F51" s="28">
        <v>189</v>
      </c>
      <c r="G51" s="12">
        <f t="shared" si="0"/>
        <v>0.85311462604959942</v>
      </c>
    </row>
    <row r="52" spans="1:7" ht="15" customHeight="1" x14ac:dyDescent="0.2">
      <c r="A52" s="3" t="s">
        <v>49</v>
      </c>
      <c r="B52" s="26">
        <v>9</v>
      </c>
      <c r="C52" s="26">
        <v>111</v>
      </c>
      <c r="D52" s="26">
        <v>243</v>
      </c>
      <c r="E52" s="26">
        <v>159</v>
      </c>
      <c r="F52" s="28">
        <v>187</v>
      </c>
      <c r="G52" s="12">
        <f t="shared" si="0"/>
        <v>0.86041788713141942</v>
      </c>
    </row>
    <row r="53" spans="1:7" ht="15" customHeight="1" x14ac:dyDescent="0.2">
      <c r="A53" s="25" t="s">
        <v>52</v>
      </c>
      <c r="B53" s="32">
        <v>240</v>
      </c>
      <c r="C53" s="32">
        <v>213</v>
      </c>
      <c r="D53" s="32">
        <v>160</v>
      </c>
      <c r="E53" s="32">
        <v>177</v>
      </c>
      <c r="F53" s="33">
        <v>184</v>
      </c>
      <c r="G53" s="21">
        <f t="shared" si="0"/>
        <v>0.86760398359695345</v>
      </c>
    </row>
    <row r="54" spans="1:7" ht="15" customHeight="1" x14ac:dyDescent="0.2">
      <c r="A54" s="25" t="s">
        <v>8</v>
      </c>
      <c r="B54" s="32">
        <v>99</v>
      </c>
      <c r="C54" s="32">
        <v>62</v>
      </c>
      <c r="D54" s="32">
        <v>159</v>
      </c>
      <c r="E54" s="32">
        <v>117</v>
      </c>
      <c r="F54" s="33">
        <v>177</v>
      </c>
      <c r="G54" s="21">
        <f t="shared" si="0"/>
        <v>0.87451669595782044</v>
      </c>
    </row>
    <row r="55" spans="1:7" ht="15" customHeight="1" x14ac:dyDescent="0.2">
      <c r="A55" s="3" t="s">
        <v>73</v>
      </c>
      <c r="B55" s="26">
        <v>0</v>
      </c>
      <c r="C55" s="26">
        <v>135</v>
      </c>
      <c r="D55" s="26">
        <v>164</v>
      </c>
      <c r="E55" s="26">
        <v>164</v>
      </c>
      <c r="F55" s="28">
        <v>172</v>
      </c>
      <c r="G55" s="12">
        <f t="shared" si="0"/>
        <v>0.88123413395821104</v>
      </c>
    </row>
    <row r="56" spans="1:7" ht="15" customHeight="1" x14ac:dyDescent="0.2">
      <c r="A56" s="3" t="s">
        <v>58</v>
      </c>
      <c r="B56" s="26">
        <v>27</v>
      </c>
      <c r="C56" s="26">
        <v>140</v>
      </c>
      <c r="D56" s="26">
        <v>105</v>
      </c>
      <c r="E56" s="26">
        <v>118</v>
      </c>
      <c r="F56" s="28">
        <v>171</v>
      </c>
      <c r="G56" s="12">
        <f t="shared" si="0"/>
        <v>0.88791251708650631</v>
      </c>
    </row>
    <row r="57" spans="1:7" ht="15" customHeight="1" x14ac:dyDescent="0.2">
      <c r="A57" s="3" t="s">
        <v>86</v>
      </c>
      <c r="B57" s="26">
        <v>287</v>
      </c>
      <c r="C57" s="26">
        <v>248</v>
      </c>
      <c r="D57" s="26">
        <v>234</v>
      </c>
      <c r="E57" s="26">
        <v>162</v>
      </c>
      <c r="F57" s="28">
        <v>168</v>
      </c>
      <c r="G57" s="12">
        <f t="shared" si="0"/>
        <v>0.89447373559851573</v>
      </c>
    </row>
    <row r="58" spans="1:7" ht="15" customHeight="1" x14ac:dyDescent="0.2">
      <c r="A58" s="3" t="s">
        <v>103</v>
      </c>
      <c r="B58" s="26">
        <v>185</v>
      </c>
      <c r="C58" s="26">
        <v>186</v>
      </c>
      <c r="D58" s="26">
        <v>181</v>
      </c>
      <c r="E58" s="26">
        <v>268</v>
      </c>
      <c r="F58" s="28">
        <v>154</v>
      </c>
      <c r="G58" s="12">
        <f t="shared" si="0"/>
        <v>0.90048818590119095</v>
      </c>
    </row>
    <row r="59" spans="1:7" ht="15" customHeight="1" x14ac:dyDescent="0.2">
      <c r="A59" s="3" t="s">
        <v>55</v>
      </c>
      <c r="B59" s="26">
        <v>49</v>
      </c>
      <c r="C59" s="26">
        <v>127</v>
      </c>
      <c r="D59" s="26">
        <v>138</v>
      </c>
      <c r="E59" s="26">
        <v>161</v>
      </c>
      <c r="F59" s="28">
        <v>151</v>
      </c>
      <c r="G59" s="12">
        <f t="shared" si="0"/>
        <v>0.90638547158758032</v>
      </c>
    </row>
    <row r="60" spans="1:7" ht="15" customHeight="1" x14ac:dyDescent="0.2">
      <c r="A60" s="3" t="s">
        <v>46</v>
      </c>
      <c r="B60" s="26">
        <v>0</v>
      </c>
      <c r="C60" s="26">
        <v>0</v>
      </c>
      <c r="D60" s="26">
        <v>0</v>
      </c>
      <c r="E60" s="26">
        <v>40</v>
      </c>
      <c r="F60" s="28">
        <v>150</v>
      </c>
      <c r="G60" s="12">
        <f t="shared" si="0"/>
        <v>0.91224370240187436</v>
      </c>
    </row>
    <row r="61" spans="1:7" ht="15" customHeight="1" x14ac:dyDescent="0.2">
      <c r="A61" s="3" t="s">
        <v>35</v>
      </c>
      <c r="B61" s="26">
        <v>53</v>
      </c>
      <c r="C61" s="26">
        <v>78</v>
      </c>
      <c r="D61" s="26">
        <v>77</v>
      </c>
      <c r="E61" s="26">
        <v>105</v>
      </c>
      <c r="F61" s="28">
        <v>145</v>
      </c>
      <c r="G61" s="12">
        <f t="shared" si="0"/>
        <v>0.917906658855692</v>
      </c>
    </row>
    <row r="62" spans="1:7" ht="15" customHeight="1" x14ac:dyDescent="0.2">
      <c r="A62" s="3" t="s">
        <v>95</v>
      </c>
      <c r="B62" s="26">
        <v>300</v>
      </c>
      <c r="C62" s="26">
        <v>285</v>
      </c>
      <c r="D62" s="26">
        <v>159</v>
      </c>
      <c r="E62" s="26">
        <v>140</v>
      </c>
      <c r="F62" s="28">
        <v>132</v>
      </c>
      <c r="G62" s="12">
        <f t="shared" si="0"/>
        <v>0.92306190197227078</v>
      </c>
    </row>
    <row r="63" spans="1:7" ht="15" customHeight="1" x14ac:dyDescent="0.2">
      <c r="A63" s="3" t="s">
        <v>47</v>
      </c>
      <c r="B63" s="26">
        <v>361</v>
      </c>
      <c r="C63" s="26">
        <v>249</v>
      </c>
      <c r="D63" s="26">
        <v>350</v>
      </c>
      <c r="E63" s="26">
        <v>242</v>
      </c>
      <c r="F63" s="28">
        <v>124</v>
      </c>
      <c r="G63" s="12">
        <f t="shared" si="0"/>
        <v>0.9279047061120872</v>
      </c>
    </row>
    <row r="64" spans="1:7" ht="15" customHeight="1" x14ac:dyDescent="0.2">
      <c r="A64" s="3" t="s">
        <v>10</v>
      </c>
      <c r="B64" s="26">
        <v>124</v>
      </c>
      <c r="C64" s="26">
        <v>122</v>
      </c>
      <c r="D64" s="26">
        <v>140</v>
      </c>
      <c r="E64" s="26">
        <v>171</v>
      </c>
      <c r="F64" s="28">
        <v>123</v>
      </c>
      <c r="G64" s="12">
        <f t="shared" si="0"/>
        <v>0.9327084553798084</v>
      </c>
    </row>
    <row r="65" spans="1:7" ht="15" customHeight="1" x14ac:dyDescent="0.2">
      <c r="A65" s="3" t="s">
        <v>15</v>
      </c>
      <c r="B65" s="26">
        <v>160</v>
      </c>
      <c r="C65" s="26">
        <v>187</v>
      </c>
      <c r="D65" s="26">
        <v>136</v>
      </c>
      <c r="E65" s="26">
        <v>134</v>
      </c>
      <c r="F65" s="28">
        <v>103</v>
      </c>
      <c r="G65" s="12">
        <f t="shared" si="0"/>
        <v>0.93673110720562369</v>
      </c>
    </row>
    <row r="66" spans="1:7" ht="15" customHeight="1" x14ac:dyDescent="0.2">
      <c r="A66" s="3" t="s">
        <v>51</v>
      </c>
      <c r="B66" s="26">
        <v>0</v>
      </c>
      <c r="C66" s="26">
        <v>0</v>
      </c>
      <c r="D66" s="26">
        <v>0</v>
      </c>
      <c r="E66" s="26">
        <v>79</v>
      </c>
      <c r="F66" s="28">
        <v>93</v>
      </c>
      <c r="G66" s="12">
        <f t="shared" si="0"/>
        <v>0.94036321031048598</v>
      </c>
    </row>
    <row r="67" spans="1:7" ht="15" customHeight="1" x14ac:dyDescent="0.2">
      <c r="A67" s="3" t="s">
        <v>90</v>
      </c>
      <c r="B67" s="26">
        <v>117</v>
      </c>
      <c r="C67" s="26">
        <v>117</v>
      </c>
      <c r="D67" s="26">
        <v>79</v>
      </c>
      <c r="E67" s="26">
        <v>99</v>
      </c>
      <c r="F67" s="28">
        <v>92</v>
      </c>
      <c r="G67" s="12">
        <f t="shared" si="0"/>
        <v>0.94395625854325305</v>
      </c>
    </row>
    <row r="68" spans="1:7" ht="15" customHeight="1" x14ac:dyDescent="0.2">
      <c r="A68" s="3" t="s">
        <v>61</v>
      </c>
      <c r="B68" s="26">
        <v>77</v>
      </c>
      <c r="C68" s="26">
        <v>26</v>
      </c>
      <c r="D68" s="26">
        <v>57</v>
      </c>
      <c r="E68" s="26">
        <v>114</v>
      </c>
      <c r="F68" s="28">
        <v>89</v>
      </c>
      <c r="G68" s="12">
        <f t="shared" ref="G68:G105" si="1">G67+(F68/$F$107)</f>
        <v>0.94743214215973415</v>
      </c>
    </row>
    <row r="69" spans="1:7" ht="15" customHeight="1" x14ac:dyDescent="0.2">
      <c r="A69" s="3" t="s">
        <v>71</v>
      </c>
      <c r="B69" s="26">
        <v>37</v>
      </c>
      <c r="C69" s="26">
        <v>23</v>
      </c>
      <c r="D69" s="26">
        <v>123</v>
      </c>
      <c r="E69" s="26">
        <v>70</v>
      </c>
      <c r="F69" s="28">
        <v>88</v>
      </c>
      <c r="G69" s="12">
        <f t="shared" si="1"/>
        <v>0.95086897090412004</v>
      </c>
    </row>
    <row r="70" spans="1:7" ht="15" customHeight="1" x14ac:dyDescent="0.2">
      <c r="A70" s="3" t="s">
        <v>36</v>
      </c>
      <c r="B70" s="26">
        <v>30</v>
      </c>
      <c r="C70" s="26">
        <v>69</v>
      </c>
      <c r="D70" s="26">
        <v>152</v>
      </c>
      <c r="E70" s="26">
        <v>137</v>
      </c>
      <c r="F70" s="28">
        <v>81</v>
      </c>
      <c r="G70" s="12">
        <f t="shared" si="1"/>
        <v>0.95403241554383889</v>
      </c>
    </row>
    <row r="71" spans="1:7" ht="15" customHeight="1" x14ac:dyDescent="0.2">
      <c r="A71" s="3" t="s">
        <v>33</v>
      </c>
      <c r="B71" s="26">
        <v>0</v>
      </c>
      <c r="C71" s="26">
        <v>0</v>
      </c>
      <c r="D71" s="26">
        <v>0</v>
      </c>
      <c r="E71" s="26">
        <v>0</v>
      </c>
      <c r="F71" s="28">
        <v>79</v>
      </c>
      <c r="G71" s="12">
        <f t="shared" si="1"/>
        <v>0.95711775043936709</v>
      </c>
    </row>
    <row r="72" spans="1:7" ht="15" customHeight="1" x14ac:dyDescent="0.2">
      <c r="A72" s="3" t="s">
        <v>112</v>
      </c>
      <c r="B72" s="26">
        <v>70</v>
      </c>
      <c r="C72" s="26">
        <v>87</v>
      </c>
      <c r="D72" s="26">
        <v>110</v>
      </c>
      <c r="E72" s="26">
        <v>51</v>
      </c>
      <c r="F72" s="28">
        <v>79</v>
      </c>
      <c r="G72" s="12">
        <f t="shared" si="1"/>
        <v>0.96020308533489529</v>
      </c>
    </row>
    <row r="73" spans="1:7" ht="15" customHeight="1" x14ac:dyDescent="0.2">
      <c r="A73" s="3" t="s">
        <v>63</v>
      </c>
      <c r="B73" s="26">
        <v>119</v>
      </c>
      <c r="C73" s="26">
        <v>126</v>
      </c>
      <c r="D73" s="26">
        <v>112</v>
      </c>
      <c r="E73" s="26">
        <v>115</v>
      </c>
      <c r="F73" s="28">
        <v>75</v>
      </c>
      <c r="G73" s="12">
        <f t="shared" si="1"/>
        <v>0.96313220074204231</v>
      </c>
    </row>
    <row r="74" spans="1:7" ht="15" customHeight="1" x14ac:dyDescent="0.2">
      <c r="A74" s="3" t="s">
        <v>60</v>
      </c>
      <c r="B74" s="26">
        <v>140</v>
      </c>
      <c r="C74" s="26">
        <v>137</v>
      </c>
      <c r="D74" s="26">
        <v>85</v>
      </c>
      <c r="E74" s="26">
        <v>70</v>
      </c>
      <c r="F74" s="28">
        <v>70</v>
      </c>
      <c r="G74" s="12">
        <f t="shared" si="1"/>
        <v>0.96586604178871294</v>
      </c>
    </row>
    <row r="75" spans="1:7" ht="15" customHeight="1" x14ac:dyDescent="0.2">
      <c r="A75" s="3" t="s">
        <v>114</v>
      </c>
      <c r="B75" s="26">
        <v>90</v>
      </c>
      <c r="C75" s="26">
        <v>111</v>
      </c>
      <c r="D75" s="26">
        <v>117</v>
      </c>
      <c r="E75" s="26">
        <v>115</v>
      </c>
      <c r="F75" s="28">
        <v>66</v>
      </c>
      <c r="G75" s="12">
        <f t="shared" si="1"/>
        <v>0.96844366334700238</v>
      </c>
    </row>
    <row r="76" spans="1:7" ht="15" customHeight="1" x14ac:dyDescent="0.2">
      <c r="A76" s="3" t="s">
        <v>57</v>
      </c>
      <c r="B76" s="26">
        <v>142</v>
      </c>
      <c r="C76" s="26">
        <v>99</v>
      </c>
      <c r="D76" s="26">
        <v>33</v>
      </c>
      <c r="E76" s="26">
        <v>82</v>
      </c>
      <c r="F76" s="28">
        <v>63</v>
      </c>
      <c r="G76" s="12">
        <f t="shared" si="1"/>
        <v>0.97090412028900586</v>
      </c>
    </row>
    <row r="77" spans="1:7" ht="15" customHeight="1" x14ac:dyDescent="0.2">
      <c r="A77" s="3" t="s">
        <v>99</v>
      </c>
      <c r="B77" s="26">
        <v>193</v>
      </c>
      <c r="C77" s="26">
        <v>165</v>
      </c>
      <c r="D77" s="26">
        <v>162</v>
      </c>
      <c r="E77" s="26">
        <v>144</v>
      </c>
      <c r="F77" s="28">
        <v>60</v>
      </c>
      <c r="G77" s="12">
        <f t="shared" si="1"/>
        <v>0.97324741261472347</v>
      </c>
    </row>
    <row r="78" spans="1:7" ht="15" customHeight="1" x14ac:dyDescent="0.2">
      <c r="A78" s="3" t="s">
        <v>62</v>
      </c>
      <c r="B78" s="26">
        <v>33</v>
      </c>
      <c r="C78" s="26">
        <v>15</v>
      </c>
      <c r="D78" s="26">
        <v>27</v>
      </c>
      <c r="E78" s="26">
        <v>30</v>
      </c>
      <c r="F78" s="28">
        <v>58</v>
      </c>
      <c r="G78" s="12">
        <f t="shared" si="1"/>
        <v>0.97551259519625055</v>
      </c>
    </row>
    <row r="79" spans="1:7" ht="15" customHeight="1" x14ac:dyDescent="0.2">
      <c r="A79" s="3" t="s">
        <v>113</v>
      </c>
      <c r="B79" s="26">
        <v>148</v>
      </c>
      <c r="C79" s="26">
        <v>98</v>
      </c>
      <c r="D79" s="26">
        <v>75</v>
      </c>
      <c r="E79" s="26">
        <v>62</v>
      </c>
      <c r="F79" s="28">
        <v>57</v>
      </c>
      <c r="G79" s="12">
        <f t="shared" si="1"/>
        <v>0.97773872290568231</v>
      </c>
    </row>
    <row r="80" spans="1:7" ht="15" customHeight="1" x14ac:dyDescent="0.2">
      <c r="A80" s="3" t="s">
        <v>72</v>
      </c>
      <c r="B80" s="26">
        <v>27</v>
      </c>
      <c r="C80" s="26">
        <v>36</v>
      </c>
      <c r="D80" s="26">
        <v>39</v>
      </c>
      <c r="E80" s="26">
        <v>45</v>
      </c>
      <c r="F80" s="28">
        <v>54</v>
      </c>
      <c r="G80" s="12">
        <f t="shared" si="1"/>
        <v>0.97984768599882821</v>
      </c>
    </row>
    <row r="81" spans="1:7" ht="15" customHeight="1" x14ac:dyDescent="0.2">
      <c r="A81" s="3" t="s">
        <v>17</v>
      </c>
      <c r="B81" s="26">
        <v>111</v>
      </c>
      <c r="C81" s="26">
        <v>102</v>
      </c>
      <c r="D81" s="26">
        <v>41</v>
      </c>
      <c r="E81" s="26">
        <v>62</v>
      </c>
      <c r="F81" s="28">
        <v>53</v>
      </c>
      <c r="G81" s="12">
        <f t="shared" si="1"/>
        <v>0.98191759421987879</v>
      </c>
    </row>
    <row r="82" spans="1:7" ht="15" customHeight="1" x14ac:dyDescent="0.2">
      <c r="A82" s="3" t="s">
        <v>27</v>
      </c>
      <c r="B82" s="26">
        <v>0</v>
      </c>
      <c r="C82" s="26">
        <v>27</v>
      </c>
      <c r="D82" s="26">
        <v>36</v>
      </c>
      <c r="E82" s="26">
        <v>48</v>
      </c>
      <c r="F82" s="28">
        <v>52</v>
      </c>
      <c r="G82" s="12">
        <f t="shared" si="1"/>
        <v>0.98394844756883404</v>
      </c>
    </row>
    <row r="83" spans="1:7" ht="15" customHeight="1" x14ac:dyDescent="0.2">
      <c r="A83" s="3" t="s">
        <v>12</v>
      </c>
      <c r="B83" s="26">
        <v>240</v>
      </c>
      <c r="C83" s="26">
        <v>165</v>
      </c>
      <c r="D83" s="26">
        <v>156</v>
      </c>
      <c r="E83" s="26">
        <v>129</v>
      </c>
      <c r="F83" s="28">
        <v>45</v>
      </c>
      <c r="G83" s="12">
        <f t="shared" si="1"/>
        <v>0.98570591681312225</v>
      </c>
    </row>
    <row r="84" spans="1:7" ht="15" customHeight="1" x14ac:dyDescent="0.2">
      <c r="A84" s="3" t="s">
        <v>74</v>
      </c>
      <c r="B84" s="26">
        <v>155</v>
      </c>
      <c r="C84" s="26">
        <v>158</v>
      </c>
      <c r="D84" s="26">
        <v>70</v>
      </c>
      <c r="E84" s="26">
        <v>51</v>
      </c>
      <c r="F84" s="28">
        <v>44</v>
      </c>
      <c r="G84" s="12">
        <f t="shared" si="1"/>
        <v>0.98742433118531514</v>
      </c>
    </row>
    <row r="85" spans="1:7" ht="15" customHeight="1" x14ac:dyDescent="0.2">
      <c r="A85" s="3" t="s">
        <v>29</v>
      </c>
      <c r="B85" s="26">
        <v>0</v>
      </c>
      <c r="C85" s="26">
        <v>61</v>
      </c>
      <c r="D85" s="26">
        <v>96</v>
      </c>
      <c r="E85" s="26">
        <v>48</v>
      </c>
      <c r="F85" s="28">
        <v>42</v>
      </c>
      <c r="G85" s="12">
        <f t="shared" si="1"/>
        <v>0.98906463581331749</v>
      </c>
    </row>
    <row r="86" spans="1:7" ht="15" customHeight="1" x14ac:dyDescent="0.2">
      <c r="A86" s="3" t="s">
        <v>48</v>
      </c>
      <c r="B86" s="26">
        <v>0</v>
      </c>
      <c r="C86" s="26">
        <v>0</v>
      </c>
      <c r="D86" s="26">
        <v>0</v>
      </c>
      <c r="E86" s="26">
        <v>0</v>
      </c>
      <c r="F86" s="28">
        <v>42</v>
      </c>
      <c r="G86" s="12">
        <f t="shared" si="1"/>
        <v>0.99070494044131985</v>
      </c>
    </row>
    <row r="87" spans="1:7" ht="15" customHeight="1" x14ac:dyDescent="0.2">
      <c r="A87" s="3" t="s">
        <v>14</v>
      </c>
      <c r="B87" s="26">
        <v>18</v>
      </c>
      <c r="C87" s="26">
        <v>86</v>
      </c>
      <c r="D87" s="26">
        <v>60</v>
      </c>
      <c r="E87" s="26">
        <v>42</v>
      </c>
      <c r="F87" s="28">
        <v>33</v>
      </c>
      <c r="G87" s="12">
        <f t="shared" si="1"/>
        <v>0.99199375122046451</v>
      </c>
    </row>
    <row r="88" spans="1:7" ht="15" customHeight="1" x14ac:dyDescent="0.2">
      <c r="A88" s="3" t="s">
        <v>88</v>
      </c>
      <c r="B88" s="26">
        <v>48</v>
      </c>
      <c r="C88" s="26">
        <v>25</v>
      </c>
      <c r="D88" s="26">
        <v>18</v>
      </c>
      <c r="E88" s="26">
        <v>32</v>
      </c>
      <c r="F88" s="28">
        <v>33</v>
      </c>
      <c r="G88" s="12">
        <f t="shared" si="1"/>
        <v>0.99328256199960918</v>
      </c>
    </row>
    <row r="89" spans="1:7" ht="15" customHeight="1" x14ac:dyDescent="0.2">
      <c r="A89" s="3" t="s">
        <v>32</v>
      </c>
      <c r="B89" s="26">
        <v>66</v>
      </c>
      <c r="C89" s="26">
        <v>30</v>
      </c>
      <c r="D89" s="26">
        <v>25</v>
      </c>
      <c r="E89" s="26">
        <v>32</v>
      </c>
      <c r="F89" s="28">
        <v>31</v>
      </c>
      <c r="G89" s="12">
        <f t="shared" si="1"/>
        <v>0.99449326303456331</v>
      </c>
    </row>
    <row r="90" spans="1:7" ht="15" customHeight="1" x14ac:dyDescent="0.2">
      <c r="A90" s="3" t="s">
        <v>43</v>
      </c>
      <c r="B90" s="26">
        <v>115</v>
      </c>
      <c r="C90" s="26">
        <v>81</v>
      </c>
      <c r="D90" s="26">
        <v>32</v>
      </c>
      <c r="E90" s="26">
        <v>25</v>
      </c>
      <c r="F90" s="28">
        <v>31</v>
      </c>
      <c r="G90" s="12">
        <f t="shared" si="1"/>
        <v>0.99570396406951744</v>
      </c>
    </row>
    <row r="91" spans="1:7" ht="15" customHeight="1" x14ac:dyDescent="0.2">
      <c r="A91" s="3" t="s">
        <v>41</v>
      </c>
      <c r="B91" s="26">
        <v>56</v>
      </c>
      <c r="C91" s="26">
        <v>77</v>
      </c>
      <c r="D91" s="26">
        <v>26</v>
      </c>
      <c r="E91" s="26">
        <v>9</v>
      </c>
      <c r="F91" s="28">
        <v>20</v>
      </c>
      <c r="G91" s="12">
        <f t="shared" si="1"/>
        <v>0.99648506151142335</v>
      </c>
    </row>
    <row r="92" spans="1:7" ht="15" customHeight="1" x14ac:dyDescent="0.2">
      <c r="A92" s="3" t="s">
        <v>76</v>
      </c>
      <c r="B92" s="26">
        <v>28</v>
      </c>
      <c r="C92" s="26">
        <v>26</v>
      </c>
      <c r="D92" s="26">
        <v>31</v>
      </c>
      <c r="E92" s="26">
        <v>34</v>
      </c>
      <c r="F92" s="28">
        <v>13</v>
      </c>
      <c r="G92" s="12">
        <f t="shared" si="1"/>
        <v>0.99699277484866222</v>
      </c>
    </row>
    <row r="93" spans="1:7" ht="15" customHeight="1" x14ac:dyDescent="0.2">
      <c r="A93" s="3" t="s">
        <v>64</v>
      </c>
      <c r="B93" s="26">
        <v>15</v>
      </c>
      <c r="C93" s="26">
        <v>18</v>
      </c>
      <c r="D93" s="26">
        <v>55</v>
      </c>
      <c r="E93" s="26">
        <v>42</v>
      </c>
      <c r="F93" s="28">
        <v>12</v>
      </c>
      <c r="G93" s="12">
        <f t="shared" si="1"/>
        <v>0.99746143331380577</v>
      </c>
    </row>
    <row r="94" spans="1:7" ht="15" customHeight="1" x14ac:dyDescent="0.2">
      <c r="A94" s="3" t="s">
        <v>106</v>
      </c>
      <c r="B94" s="26">
        <v>0</v>
      </c>
      <c r="C94" s="26">
        <v>0</v>
      </c>
      <c r="D94" s="26">
        <v>0</v>
      </c>
      <c r="E94" s="26">
        <v>9</v>
      </c>
      <c r="F94" s="28">
        <v>12</v>
      </c>
      <c r="G94" s="12">
        <f t="shared" si="1"/>
        <v>0.99793009177894931</v>
      </c>
    </row>
    <row r="95" spans="1:7" ht="15" customHeight="1" x14ac:dyDescent="0.2">
      <c r="A95" s="3" t="s">
        <v>54</v>
      </c>
      <c r="B95" s="26">
        <v>91</v>
      </c>
      <c r="C95" s="26">
        <v>64</v>
      </c>
      <c r="D95" s="26">
        <v>60</v>
      </c>
      <c r="E95" s="26">
        <v>29</v>
      </c>
      <c r="F95" s="28">
        <v>10</v>
      </c>
      <c r="G95" s="12">
        <f t="shared" si="1"/>
        <v>0.99832064049990221</v>
      </c>
    </row>
    <row r="96" spans="1:7" ht="15" customHeight="1" x14ac:dyDescent="0.2">
      <c r="A96" s="3" t="s">
        <v>93</v>
      </c>
      <c r="B96" s="26">
        <v>19</v>
      </c>
      <c r="C96" s="26">
        <v>19</v>
      </c>
      <c r="D96" s="26">
        <v>6</v>
      </c>
      <c r="E96" s="26">
        <v>17</v>
      </c>
      <c r="F96" s="28">
        <v>10</v>
      </c>
      <c r="G96" s="12">
        <f t="shared" si="1"/>
        <v>0.99871118922085511</v>
      </c>
    </row>
    <row r="97" spans="1:7" ht="15" customHeight="1" x14ac:dyDescent="0.2">
      <c r="A97" s="3" t="s">
        <v>98</v>
      </c>
      <c r="B97" s="26">
        <v>25</v>
      </c>
      <c r="C97" s="26">
        <v>3</v>
      </c>
      <c r="D97" s="26">
        <v>6</v>
      </c>
      <c r="E97" s="26">
        <v>6</v>
      </c>
      <c r="F97" s="28">
        <v>9</v>
      </c>
      <c r="G97" s="12">
        <f t="shared" si="1"/>
        <v>0.9990626830697128</v>
      </c>
    </row>
    <row r="98" spans="1:7" ht="15" customHeight="1" x14ac:dyDescent="0.2">
      <c r="A98" s="3" t="s">
        <v>87</v>
      </c>
      <c r="B98" s="26">
        <v>33</v>
      </c>
      <c r="C98" s="26">
        <v>0</v>
      </c>
      <c r="D98" s="26">
        <v>21</v>
      </c>
      <c r="E98" s="26">
        <v>0</v>
      </c>
      <c r="F98" s="28">
        <v>8</v>
      </c>
      <c r="G98" s="12">
        <f t="shared" si="1"/>
        <v>0.99937512204647516</v>
      </c>
    </row>
    <row r="99" spans="1:7" ht="15" customHeight="1" x14ac:dyDescent="0.2">
      <c r="A99" s="3" t="s">
        <v>70</v>
      </c>
      <c r="B99" s="26">
        <v>400</v>
      </c>
      <c r="C99" s="26">
        <v>373</v>
      </c>
      <c r="D99" s="26">
        <v>212</v>
      </c>
      <c r="E99" s="26">
        <v>58</v>
      </c>
      <c r="F99" s="28">
        <v>7</v>
      </c>
      <c r="G99" s="12">
        <f t="shared" si="1"/>
        <v>0.9996485061511422</v>
      </c>
    </row>
    <row r="100" spans="1:7" ht="15" customHeight="1" x14ac:dyDescent="0.2">
      <c r="A100" s="3" t="s">
        <v>16</v>
      </c>
      <c r="B100" s="26">
        <v>6</v>
      </c>
      <c r="C100" s="26">
        <v>0</v>
      </c>
      <c r="D100" s="26">
        <v>3</v>
      </c>
      <c r="E100" s="26">
        <v>0</v>
      </c>
      <c r="F100" s="28">
        <v>3</v>
      </c>
      <c r="G100" s="12">
        <f t="shared" si="1"/>
        <v>0.99976567076742806</v>
      </c>
    </row>
    <row r="101" spans="1:7" ht="15" customHeight="1" x14ac:dyDescent="0.2">
      <c r="A101" s="3" t="s">
        <v>69</v>
      </c>
      <c r="B101" s="26">
        <v>0</v>
      </c>
      <c r="C101" s="26">
        <v>0</v>
      </c>
      <c r="D101" s="26">
        <v>0</v>
      </c>
      <c r="E101" s="26">
        <v>3</v>
      </c>
      <c r="F101" s="28">
        <v>3</v>
      </c>
      <c r="G101" s="12">
        <f t="shared" si="1"/>
        <v>0.99988283538371392</v>
      </c>
    </row>
    <row r="102" spans="1:7" ht="15" customHeight="1" x14ac:dyDescent="0.2">
      <c r="A102" s="3" t="s">
        <v>92</v>
      </c>
      <c r="B102" s="26">
        <v>32</v>
      </c>
      <c r="C102" s="26">
        <v>78</v>
      </c>
      <c r="D102" s="26">
        <v>95</v>
      </c>
      <c r="E102" s="26">
        <v>81</v>
      </c>
      <c r="F102" s="28">
        <v>3</v>
      </c>
      <c r="G102" s="12">
        <f t="shared" si="1"/>
        <v>0.99999999999999978</v>
      </c>
    </row>
    <row r="103" spans="1:7" ht="15" customHeight="1" x14ac:dyDescent="0.2">
      <c r="A103" s="3" t="s">
        <v>6</v>
      </c>
      <c r="B103" s="26">
        <v>0</v>
      </c>
      <c r="C103" s="26">
        <v>0</v>
      </c>
      <c r="D103" s="26">
        <v>0</v>
      </c>
      <c r="E103" s="26">
        <v>3</v>
      </c>
      <c r="F103" s="28">
        <v>0</v>
      </c>
      <c r="G103" s="12">
        <f t="shared" si="1"/>
        <v>0.99999999999999978</v>
      </c>
    </row>
    <row r="104" spans="1:7" ht="15" customHeight="1" x14ac:dyDescent="0.2">
      <c r="A104" s="3" t="s">
        <v>9</v>
      </c>
      <c r="B104" s="26">
        <v>3</v>
      </c>
      <c r="C104" s="26">
        <v>3</v>
      </c>
      <c r="D104" s="26">
        <v>3</v>
      </c>
      <c r="E104" s="26">
        <v>0</v>
      </c>
      <c r="F104" s="28">
        <v>0</v>
      </c>
      <c r="G104" s="12">
        <f t="shared" si="1"/>
        <v>0.99999999999999978</v>
      </c>
    </row>
    <row r="105" spans="1:7" ht="15" customHeight="1" x14ac:dyDescent="0.2">
      <c r="A105" s="3" t="s">
        <v>75</v>
      </c>
      <c r="B105" s="26">
        <v>3</v>
      </c>
      <c r="C105" s="26">
        <v>1</v>
      </c>
      <c r="D105" s="26">
        <v>16</v>
      </c>
      <c r="E105" s="26">
        <v>0</v>
      </c>
      <c r="F105" s="28">
        <v>0</v>
      </c>
      <c r="G105" s="12">
        <f t="shared" si="1"/>
        <v>0.99999999999999978</v>
      </c>
    </row>
    <row r="106" spans="1:7" ht="12.95" customHeight="1" x14ac:dyDescent="0.2">
      <c r="A106" s="5"/>
      <c r="B106" s="2"/>
      <c r="C106" s="2"/>
      <c r="D106" s="2"/>
      <c r="E106" s="2"/>
      <c r="F106" s="9"/>
      <c r="G106" s="13"/>
    </row>
    <row r="107" spans="1:7" ht="12.95" customHeight="1" x14ac:dyDescent="0.2">
      <c r="A107" s="22" t="s">
        <v>480</v>
      </c>
      <c r="B107" s="23"/>
      <c r="C107" s="23"/>
      <c r="D107" s="2"/>
      <c r="E107" s="2" t="s">
        <v>477</v>
      </c>
      <c r="F107" s="29">
        <f>SUM(F2:F105)</f>
        <v>25605</v>
      </c>
      <c r="G107" s="13"/>
    </row>
    <row r="108" spans="1:7" ht="12.95" customHeight="1" x14ac:dyDescent="0.2">
      <c r="A108" s="23"/>
      <c r="B108" s="23"/>
      <c r="C108" s="23"/>
      <c r="D108" s="2"/>
      <c r="E108" s="2" t="s">
        <v>478</v>
      </c>
      <c r="F108" s="15">
        <f>MEDIAN(F2:F105)</f>
        <v>180.5</v>
      </c>
      <c r="G108" s="13"/>
    </row>
    <row r="109" spans="1:7" ht="12.95" customHeight="1" x14ac:dyDescent="0.2">
      <c r="A109" s="23"/>
      <c r="B109" s="23"/>
      <c r="C109" s="23"/>
      <c r="D109" s="2"/>
      <c r="E109" s="2" t="s">
        <v>479</v>
      </c>
      <c r="F109" s="15">
        <f>AVERAGE(F2:F105)</f>
        <v>246.20192307692307</v>
      </c>
      <c r="G109" s="13"/>
    </row>
  </sheetData>
  <sortState ref="A2:F109">
    <sortCondition descending="1" ref="F2:F109"/>
  </sortState>
  <mergeCells count="1">
    <mergeCell ref="A107:C109"/>
  </mergeCells>
  <pageMargins left="0.02" right="0.02" top="0.01" bottom="0.01" header="0" footer="0"/>
  <pageSetup orientation="portrait" horizontalDpi="300" verticalDpi="300"/>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zoomScaleNormal="100" workbookViewId="0"/>
  </sheetViews>
  <sheetFormatPr defaultColWidth="11.42578125" defaultRowHeight="12.95" customHeight="1" x14ac:dyDescent="0.2"/>
  <cols>
    <col min="1" max="1" width="50.7109375" customWidth="1"/>
    <col min="2" max="6" width="12.7109375" customWidth="1"/>
  </cols>
  <sheetData>
    <row r="1" spans="1:6" ht="15" customHeight="1" x14ac:dyDescent="0.2">
      <c r="A1" s="6" t="s">
        <v>122</v>
      </c>
      <c r="B1" s="6" t="s">
        <v>116</v>
      </c>
      <c r="C1" s="6" t="s">
        <v>117</v>
      </c>
      <c r="D1" s="6" t="s">
        <v>118</v>
      </c>
      <c r="E1" s="6" t="s">
        <v>119</v>
      </c>
      <c r="F1" s="6" t="s">
        <v>120</v>
      </c>
    </row>
    <row r="2" spans="1:6" ht="15" customHeight="1" x14ac:dyDescent="0.2">
      <c r="A2" s="8" t="s">
        <v>8</v>
      </c>
      <c r="B2" s="8" t="s">
        <v>123</v>
      </c>
      <c r="C2" s="34" t="s">
        <v>124</v>
      </c>
      <c r="D2" s="8" t="s">
        <v>125</v>
      </c>
      <c r="E2" s="8" t="s">
        <v>126</v>
      </c>
      <c r="F2" s="8" t="s">
        <v>127</v>
      </c>
    </row>
    <row r="3" spans="1:6" ht="15" customHeight="1" x14ac:dyDescent="0.2">
      <c r="A3" s="8" t="s">
        <v>10</v>
      </c>
      <c r="B3" s="8" t="s">
        <v>128</v>
      </c>
      <c r="C3" s="8" t="s">
        <v>129</v>
      </c>
      <c r="D3" s="8" t="s">
        <v>130</v>
      </c>
      <c r="E3" s="8" t="s">
        <v>131</v>
      </c>
      <c r="F3" s="8" t="s">
        <v>132</v>
      </c>
    </row>
    <row r="4" spans="1:6" ht="15" customHeight="1" x14ac:dyDescent="0.2">
      <c r="A4" s="8" t="s">
        <v>133</v>
      </c>
      <c r="B4" s="8" t="s">
        <v>134</v>
      </c>
      <c r="C4" s="34" t="s">
        <v>124</v>
      </c>
      <c r="D4" s="34" t="s">
        <v>124</v>
      </c>
      <c r="E4" s="34" t="s">
        <v>124</v>
      </c>
      <c r="F4" s="34" t="s">
        <v>124</v>
      </c>
    </row>
    <row r="5" spans="1:6" ht="15" customHeight="1" x14ac:dyDescent="0.2">
      <c r="A5" s="8" t="s">
        <v>11</v>
      </c>
      <c r="B5" s="8" t="s">
        <v>135</v>
      </c>
      <c r="C5" s="8" t="s">
        <v>136</v>
      </c>
      <c r="D5" s="8" t="s">
        <v>137</v>
      </c>
      <c r="E5" s="8" t="s">
        <v>138</v>
      </c>
      <c r="F5" s="8" t="s">
        <v>139</v>
      </c>
    </row>
    <row r="6" spans="1:6" ht="15" customHeight="1" x14ac:dyDescent="0.2">
      <c r="A6" s="8" t="s">
        <v>12</v>
      </c>
      <c r="B6" s="8" t="s">
        <v>140</v>
      </c>
      <c r="C6" s="8" t="s">
        <v>141</v>
      </c>
      <c r="D6" s="8" t="s">
        <v>142</v>
      </c>
      <c r="E6" s="8" t="s">
        <v>143</v>
      </c>
      <c r="F6" s="8" t="s">
        <v>126</v>
      </c>
    </row>
    <row r="7" spans="1:6" ht="15" customHeight="1" x14ac:dyDescent="0.2">
      <c r="A7" s="8" t="s">
        <v>13</v>
      </c>
      <c r="B7" s="34" t="s">
        <v>124</v>
      </c>
      <c r="C7" s="8" t="s">
        <v>144</v>
      </c>
      <c r="D7" s="8" t="s">
        <v>145</v>
      </c>
      <c r="E7" s="8" t="s">
        <v>146</v>
      </c>
      <c r="F7" s="8" t="s">
        <v>147</v>
      </c>
    </row>
    <row r="8" spans="1:6" ht="15" customHeight="1" x14ac:dyDescent="0.2">
      <c r="A8" s="8" t="s">
        <v>14</v>
      </c>
      <c r="B8" s="34" t="s">
        <v>124</v>
      </c>
      <c r="C8" s="34" t="s">
        <v>124</v>
      </c>
      <c r="D8" s="8" t="s">
        <v>148</v>
      </c>
      <c r="E8" s="34" t="s">
        <v>124</v>
      </c>
      <c r="F8" s="34" t="s">
        <v>124</v>
      </c>
    </row>
    <row r="9" spans="1:6" ht="15" customHeight="1" x14ac:dyDescent="0.2">
      <c r="A9" s="8" t="s">
        <v>15</v>
      </c>
      <c r="B9" s="8" t="s">
        <v>140</v>
      </c>
      <c r="C9" s="8" t="s">
        <v>149</v>
      </c>
      <c r="D9" s="8" t="s">
        <v>150</v>
      </c>
      <c r="E9" s="8" t="s">
        <v>151</v>
      </c>
      <c r="F9" s="8" t="s">
        <v>152</v>
      </c>
    </row>
    <row r="10" spans="1:6" ht="15" customHeight="1" x14ac:dyDescent="0.2">
      <c r="A10" s="8" t="s">
        <v>16</v>
      </c>
      <c r="B10" s="8" t="s">
        <v>153</v>
      </c>
      <c r="C10" s="8" t="s">
        <v>148</v>
      </c>
      <c r="D10" s="8" t="s">
        <v>154</v>
      </c>
      <c r="E10" s="8" t="s">
        <v>155</v>
      </c>
      <c r="F10" s="8" t="s">
        <v>156</v>
      </c>
    </row>
    <row r="11" spans="1:6" ht="15" customHeight="1" x14ac:dyDescent="0.2">
      <c r="A11" s="8" t="s">
        <v>17</v>
      </c>
      <c r="B11" s="34" t="s">
        <v>124</v>
      </c>
      <c r="C11" s="8" t="s">
        <v>148</v>
      </c>
      <c r="D11" s="8" t="s">
        <v>157</v>
      </c>
      <c r="E11" s="34" t="s">
        <v>124</v>
      </c>
      <c r="F11" s="34" t="s">
        <v>124</v>
      </c>
    </row>
    <row r="12" spans="1:6" ht="15" customHeight="1" x14ac:dyDescent="0.2">
      <c r="A12" s="8" t="s">
        <v>18</v>
      </c>
      <c r="B12" s="8" t="s">
        <v>158</v>
      </c>
      <c r="C12" s="8" t="s">
        <v>159</v>
      </c>
      <c r="D12" s="8" t="s">
        <v>160</v>
      </c>
      <c r="E12" s="8" t="s">
        <v>161</v>
      </c>
      <c r="F12" s="8" t="s">
        <v>162</v>
      </c>
    </row>
    <row r="13" spans="1:6" ht="15" customHeight="1" x14ac:dyDescent="0.2">
      <c r="A13" s="8" t="s">
        <v>19</v>
      </c>
      <c r="B13" s="8" t="s">
        <v>163</v>
      </c>
      <c r="C13" s="8" t="s">
        <v>164</v>
      </c>
      <c r="D13" s="8" t="s">
        <v>165</v>
      </c>
      <c r="E13" s="8" t="s">
        <v>148</v>
      </c>
      <c r="F13" s="34" t="s">
        <v>124</v>
      </c>
    </row>
    <row r="14" spans="1:6" ht="15" customHeight="1" x14ac:dyDescent="0.2">
      <c r="A14" s="8" t="s">
        <v>20</v>
      </c>
      <c r="B14" s="8" t="s">
        <v>166</v>
      </c>
      <c r="C14" s="34" t="s">
        <v>124</v>
      </c>
      <c r="D14" s="34" t="s">
        <v>124</v>
      </c>
      <c r="E14" s="34" t="s">
        <v>124</v>
      </c>
      <c r="F14" s="34" t="s">
        <v>124</v>
      </c>
    </row>
    <row r="15" spans="1:6" ht="15" customHeight="1" x14ac:dyDescent="0.2">
      <c r="A15" s="8" t="s">
        <v>21</v>
      </c>
      <c r="B15" s="8" t="s">
        <v>167</v>
      </c>
      <c r="C15" s="8" t="s">
        <v>168</v>
      </c>
      <c r="D15" s="8" t="s">
        <v>169</v>
      </c>
      <c r="E15" s="8" t="s">
        <v>170</v>
      </c>
      <c r="F15" s="8" t="s">
        <v>171</v>
      </c>
    </row>
    <row r="16" spans="1:6" ht="15" customHeight="1" x14ac:dyDescent="0.2">
      <c r="A16" s="8" t="s">
        <v>22</v>
      </c>
      <c r="B16" s="8" t="s">
        <v>172</v>
      </c>
      <c r="C16" s="8" t="s">
        <v>173</v>
      </c>
      <c r="D16" s="8" t="s">
        <v>174</v>
      </c>
      <c r="E16" s="8" t="s">
        <v>175</v>
      </c>
      <c r="F16" s="8" t="s">
        <v>176</v>
      </c>
    </row>
    <row r="17" spans="1:6" ht="15" customHeight="1" x14ac:dyDescent="0.2">
      <c r="A17" s="8" t="s">
        <v>23</v>
      </c>
      <c r="B17" s="8" t="s">
        <v>177</v>
      </c>
      <c r="C17" s="8" t="s">
        <v>178</v>
      </c>
      <c r="D17" s="8" t="s">
        <v>179</v>
      </c>
      <c r="E17" s="8" t="s">
        <v>174</v>
      </c>
      <c r="F17" s="8" t="s">
        <v>180</v>
      </c>
    </row>
    <row r="18" spans="1:6" ht="15" customHeight="1" x14ac:dyDescent="0.2">
      <c r="A18" s="8" t="s">
        <v>24</v>
      </c>
      <c r="B18" s="8" t="s">
        <v>181</v>
      </c>
      <c r="C18" s="8" t="s">
        <v>182</v>
      </c>
      <c r="D18" s="8" t="s">
        <v>183</v>
      </c>
      <c r="E18" s="8" t="s">
        <v>184</v>
      </c>
      <c r="F18" s="8" t="s">
        <v>185</v>
      </c>
    </row>
    <row r="19" spans="1:6" ht="15" customHeight="1" x14ac:dyDescent="0.2">
      <c r="A19" s="8" t="s">
        <v>25</v>
      </c>
      <c r="B19" s="8" t="s">
        <v>186</v>
      </c>
      <c r="C19" s="8" t="s">
        <v>187</v>
      </c>
      <c r="D19" s="8" t="s">
        <v>188</v>
      </c>
      <c r="E19" s="8" t="s">
        <v>189</v>
      </c>
      <c r="F19" s="8" t="s">
        <v>190</v>
      </c>
    </row>
    <row r="20" spans="1:6" ht="15" customHeight="1" x14ac:dyDescent="0.2">
      <c r="A20" s="8" t="s">
        <v>191</v>
      </c>
      <c r="B20" s="8" t="s">
        <v>192</v>
      </c>
      <c r="C20" s="8" t="s">
        <v>157</v>
      </c>
      <c r="D20" s="34" t="s">
        <v>124</v>
      </c>
      <c r="E20" s="34" t="s">
        <v>124</v>
      </c>
      <c r="F20" s="34" t="s">
        <v>124</v>
      </c>
    </row>
    <row r="21" spans="1:6" ht="15" customHeight="1" x14ac:dyDescent="0.2">
      <c r="A21" s="8" t="s">
        <v>26</v>
      </c>
      <c r="B21" s="8" t="s">
        <v>193</v>
      </c>
      <c r="C21" s="8" t="s">
        <v>194</v>
      </c>
      <c r="D21" s="8" t="s">
        <v>195</v>
      </c>
      <c r="E21" s="8" t="s">
        <v>196</v>
      </c>
      <c r="F21" s="8" t="s">
        <v>197</v>
      </c>
    </row>
    <row r="22" spans="1:6" ht="15" customHeight="1" x14ac:dyDescent="0.2">
      <c r="A22" s="8" t="s">
        <v>27</v>
      </c>
      <c r="B22" s="34" t="s">
        <v>124</v>
      </c>
      <c r="C22" s="34" t="s">
        <v>124</v>
      </c>
      <c r="D22" s="8" t="s">
        <v>126</v>
      </c>
      <c r="E22" s="34" t="s">
        <v>124</v>
      </c>
      <c r="F22" s="8" t="s">
        <v>198</v>
      </c>
    </row>
    <row r="23" spans="1:6" ht="15" customHeight="1" x14ac:dyDescent="0.2">
      <c r="A23" s="8" t="s">
        <v>28</v>
      </c>
      <c r="B23" s="34" t="s">
        <v>124</v>
      </c>
      <c r="C23" s="34" t="s">
        <v>124</v>
      </c>
      <c r="D23" s="8" t="s">
        <v>148</v>
      </c>
      <c r="E23" s="8" t="s">
        <v>199</v>
      </c>
      <c r="F23" s="8" t="s">
        <v>200</v>
      </c>
    </row>
    <row r="24" spans="1:6" ht="15" customHeight="1" x14ac:dyDescent="0.2">
      <c r="A24" s="8" t="s">
        <v>201</v>
      </c>
      <c r="B24" s="8" t="s">
        <v>148</v>
      </c>
      <c r="C24" s="34" t="s">
        <v>124</v>
      </c>
      <c r="D24" s="34" t="s">
        <v>124</v>
      </c>
      <c r="E24" s="34" t="s">
        <v>124</v>
      </c>
      <c r="F24" s="34" t="s">
        <v>124</v>
      </c>
    </row>
    <row r="25" spans="1:6" ht="15" customHeight="1" x14ac:dyDescent="0.2">
      <c r="A25" s="8" t="s">
        <v>29</v>
      </c>
      <c r="B25" s="34" t="s">
        <v>124</v>
      </c>
      <c r="C25" s="8" t="s">
        <v>202</v>
      </c>
      <c r="D25" s="8" t="s">
        <v>203</v>
      </c>
      <c r="E25" s="8" t="s">
        <v>204</v>
      </c>
      <c r="F25" s="8" t="s">
        <v>205</v>
      </c>
    </row>
    <row r="26" spans="1:6" ht="15" customHeight="1" x14ac:dyDescent="0.2">
      <c r="A26" s="8" t="s">
        <v>30</v>
      </c>
      <c r="B26" s="34" t="s">
        <v>124</v>
      </c>
      <c r="C26" s="34" t="s">
        <v>124</v>
      </c>
      <c r="D26" s="8" t="s">
        <v>206</v>
      </c>
      <c r="E26" s="8" t="s">
        <v>207</v>
      </c>
      <c r="F26" s="8" t="s">
        <v>208</v>
      </c>
    </row>
    <row r="27" spans="1:6" ht="15" customHeight="1" x14ac:dyDescent="0.2">
      <c r="A27" s="8" t="s">
        <v>209</v>
      </c>
      <c r="B27" s="34" t="s">
        <v>124</v>
      </c>
      <c r="C27" s="8" t="s">
        <v>157</v>
      </c>
      <c r="D27" s="34" t="s">
        <v>124</v>
      </c>
      <c r="E27" s="34" t="s">
        <v>124</v>
      </c>
      <c r="F27" s="34" t="s">
        <v>124</v>
      </c>
    </row>
    <row r="28" spans="1:6" ht="15" customHeight="1" x14ac:dyDescent="0.2">
      <c r="A28" s="8" t="s">
        <v>31</v>
      </c>
      <c r="B28" s="8" t="s">
        <v>210</v>
      </c>
      <c r="C28" s="8" t="s">
        <v>211</v>
      </c>
      <c r="D28" s="8" t="s">
        <v>206</v>
      </c>
      <c r="E28" s="8" t="s">
        <v>212</v>
      </c>
      <c r="F28" s="8" t="s">
        <v>141</v>
      </c>
    </row>
    <row r="29" spans="1:6" ht="15" customHeight="1" x14ac:dyDescent="0.2">
      <c r="A29" s="8" t="s">
        <v>32</v>
      </c>
      <c r="B29" s="34" t="s">
        <v>124</v>
      </c>
      <c r="C29" s="34" t="s">
        <v>124</v>
      </c>
      <c r="D29" s="34" t="s">
        <v>124</v>
      </c>
      <c r="E29" s="8" t="s">
        <v>213</v>
      </c>
      <c r="F29" s="8" t="s">
        <v>205</v>
      </c>
    </row>
    <row r="30" spans="1:6" ht="15" customHeight="1" x14ac:dyDescent="0.2">
      <c r="A30" s="8" t="s">
        <v>33</v>
      </c>
      <c r="B30" s="34" t="s">
        <v>124</v>
      </c>
      <c r="C30" s="34" t="s">
        <v>124</v>
      </c>
      <c r="D30" s="34" t="s">
        <v>124</v>
      </c>
      <c r="E30" s="34" t="s">
        <v>124</v>
      </c>
      <c r="F30" s="8" t="s">
        <v>157</v>
      </c>
    </row>
    <row r="31" spans="1:6" ht="15" customHeight="1" x14ac:dyDescent="0.2">
      <c r="A31" s="8" t="s">
        <v>34</v>
      </c>
      <c r="B31" s="8" t="s">
        <v>214</v>
      </c>
      <c r="C31" s="8" t="s">
        <v>215</v>
      </c>
      <c r="D31" s="8" t="s">
        <v>216</v>
      </c>
      <c r="E31" s="8" t="s">
        <v>217</v>
      </c>
      <c r="F31" s="8" t="s">
        <v>218</v>
      </c>
    </row>
    <row r="32" spans="1:6" ht="15" customHeight="1" x14ac:dyDescent="0.2">
      <c r="A32" s="8" t="s">
        <v>35</v>
      </c>
      <c r="B32" s="8" t="s">
        <v>219</v>
      </c>
      <c r="C32" s="34" t="s">
        <v>124</v>
      </c>
      <c r="D32" s="34" t="s">
        <v>124</v>
      </c>
      <c r="E32" s="34" t="s">
        <v>124</v>
      </c>
      <c r="F32" s="8" t="s">
        <v>163</v>
      </c>
    </row>
    <row r="33" spans="1:6" ht="15" customHeight="1" x14ac:dyDescent="0.2">
      <c r="A33" s="8" t="s">
        <v>36</v>
      </c>
      <c r="B33" s="8" t="s">
        <v>220</v>
      </c>
      <c r="C33" s="34" t="s">
        <v>124</v>
      </c>
      <c r="D33" s="34" t="s">
        <v>124</v>
      </c>
      <c r="E33" s="8" t="s">
        <v>144</v>
      </c>
      <c r="F33" s="8" t="s">
        <v>221</v>
      </c>
    </row>
    <row r="34" spans="1:6" ht="15" customHeight="1" x14ac:dyDescent="0.2">
      <c r="A34" s="8" t="s">
        <v>222</v>
      </c>
      <c r="B34" s="8" t="s">
        <v>166</v>
      </c>
      <c r="C34" s="8" t="s">
        <v>223</v>
      </c>
      <c r="D34" s="8" t="s">
        <v>224</v>
      </c>
      <c r="E34" s="8" t="s">
        <v>225</v>
      </c>
      <c r="F34" s="8" t="s">
        <v>226</v>
      </c>
    </row>
    <row r="35" spans="1:6" ht="15" customHeight="1" x14ac:dyDescent="0.2">
      <c r="A35" s="8" t="s">
        <v>37</v>
      </c>
      <c r="B35" s="8" t="s">
        <v>227</v>
      </c>
      <c r="C35" s="8" t="s">
        <v>228</v>
      </c>
      <c r="D35" s="8" t="s">
        <v>229</v>
      </c>
      <c r="E35" s="8" t="s">
        <v>230</v>
      </c>
      <c r="F35" s="8" t="s">
        <v>231</v>
      </c>
    </row>
    <row r="36" spans="1:6" ht="15" customHeight="1" x14ac:dyDescent="0.2">
      <c r="A36" s="8" t="s">
        <v>38</v>
      </c>
      <c r="B36" s="8" t="s">
        <v>232</v>
      </c>
      <c r="C36" s="8" t="s">
        <v>233</v>
      </c>
      <c r="D36" s="8" t="s">
        <v>234</v>
      </c>
      <c r="E36" s="8" t="s">
        <v>235</v>
      </c>
      <c r="F36" s="8" t="s">
        <v>236</v>
      </c>
    </row>
    <row r="37" spans="1:6" ht="15" customHeight="1" x14ac:dyDescent="0.2">
      <c r="A37" s="8" t="s">
        <v>39</v>
      </c>
      <c r="B37" s="8" t="s">
        <v>146</v>
      </c>
      <c r="C37" s="34" t="s">
        <v>124</v>
      </c>
      <c r="D37" s="8" t="s">
        <v>237</v>
      </c>
      <c r="E37" s="8" t="s">
        <v>238</v>
      </c>
      <c r="F37" s="8" t="s">
        <v>239</v>
      </c>
    </row>
    <row r="38" spans="1:6" ht="15" customHeight="1" x14ac:dyDescent="0.2">
      <c r="A38" s="8" t="s">
        <v>40</v>
      </c>
      <c r="B38" s="8" t="s">
        <v>240</v>
      </c>
      <c r="C38" s="8" t="s">
        <v>241</v>
      </c>
      <c r="D38" s="8" t="s">
        <v>242</v>
      </c>
      <c r="E38" s="34" t="s">
        <v>124</v>
      </c>
      <c r="F38" s="8" t="s">
        <v>243</v>
      </c>
    </row>
    <row r="39" spans="1:6" ht="15" customHeight="1" x14ac:dyDescent="0.2">
      <c r="A39" s="8" t="s">
        <v>41</v>
      </c>
      <c r="B39" s="34" t="s">
        <v>124</v>
      </c>
      <c r="C39" s="8" t="s">
        <v>148</v>
      </c>
      <c r="D39" s="8" t="s">
        <v>244</v>
      </c>
      <c r="E39" s="34" t="s">
        <v>124</v>
      </c>
      <c r="F39" s="34" t="s">
        <v>124</v>
      </c>
    </row>
    <row r="40" spans="1:6" ht="15" customHeight="1" x14ac:dyDescent="0.2">
      <c r="A40" s="8" t="s">
        <v>42</v>
      </c>
      <c r="B40" s="8" t="s">
        <v>245</v>
      </c>
      <c r="C40" s="8" t="s">
        <v>246</v>
      </c>
      <c r="D40" s="8" t="s">
        <v>247</v>
      </c>
      <c r="E40" s="8" t="s">
        <v>248</v>
      </c>
      <c r="F40" s="8" t="s">
        <v>249</v>
      </c>
    </row>
    <row r="41" spans="1:6" ht="15" customHeight="1" x14ac:dyDescent="0.2">
      <c r="A41" s="8" t="s">
        <v>43</v>
      </c>
      <c r="B41" s="34" t="s">
        <v>124</v>
      </c>
      <c r="C41" s="8" t="s">
        <v>250</v>
      </c>
      <c r="D41" s="34" t="s">
        <v>124</v>
      </c>
      <c r="E41" s="34" t="s">
        <v>124</v>
      </c>
      <c r="F41" s="34" t="s">
        <v>124</v>
      </c>
    </row>
    <row r="42" spans="1:6" ht="15" customHeight="1" x14ac:dyDescent="0.2">
      <c r="A42" s="8" t="s">
        <v>44</v>
      </c>
      <c r="B42" s="8" t="s">
        <v>251</v>
      </c>
      <c r="C42" s="8" t="s">
        <v>252</v>
      </c>
      <c r="D42" s="8" t="s">
        <v>253</v>
      </c>
      <c r="E42" s="8" t="s">
        <v>254</v>
      </c>
      <c r="F42" s="8" t="s">
        <v>255</v>
      </c>
    </row>
    <row r="43" spans="1:6" ht="15" customHeight="1" x14ac:dyDescent="0.2">
      <c r="A43" s="8" t="s">
        <v>45</v>
      </c>
      <c r="B43" s="8" t="s">
        <v>256</v>
      </c>
      <c r="C43" s="8" t="s">
        <v>257</v>
      </c>
      <c r="D43" s="8" t="s">
        <v>258</v>
      </c>
      <c r="E43" s="8" t="s">
        <v>259</v>
      </c>
      <c r="F43" s="8" t="s">
        <v>260</v>
      </c>
    </row>
    <row r="44" spans="1:6" ht="15" customHeight="1" x14ac:dyDescent="0.2">
      <c r="A44" s="8" t="s">
        <v>261</v>
      </c>
      <c r="B44" s="34" t="s">
        <v>124</v>
      </c>
      <c r="C44" s="34" t="s">
        <v>124</v>
      </c>
      <c r="D44" s="34" t="s">
        <v>124</v>
      </c>
      <c r="E44" s="8" t="s">
        <v>148</v>
      </c>
      <c r="F44" s="34" t="s">
        <v>124</v>
      </c>
    </row>
    <row r="45" spans="1:6" ht="15" customHeight="1" x14ac:dyDescent="0.2">
      <c r="A45" s="8" t="s">
        <v>46</v>
      </c>
      <c r="B45" s="34" t="s">
        <v>124</v>
      </c>
      <c r="C45" s="34" t="s">
        <v>124</v>
      </c>
      <c r="D45" s="34" t="s">
        <v>124</v>
      </c>
      <c r="E45" s="34" t="s">
        <v>124</v>
      </c>
      <c r="F45" s="8" t="s">
        <v>148</v>
      </c>
    </row>
    <row r="46" spans="1:6" ht="15" customHeight="1" x14ac:dyDescent="0.2">
      <c r="A46" s="8" t="s">
        <v>262</v>
      </c>
      <c r="B46" s="8" t="s">
        <v>263</v>
      </c>
      <c r="C46" s="8" t="s">
        <v>213</v>
      </c>
      <c r="D46" s="8" t="s">
        <v>264</v>
      </c>
      <c r="E46" s="34" t="s">
        <v>124</v>
      </c>
      <c r="F46" s="34" t="s">
        <v>124</v>
      </c>
    </row>
    <row r="47" spans="1:6" ht="15" customHeight="1" x14ac:dyDescent="0.2">
      <c r="A47" s="8" t="s">
        <v>47</v>
      </c>
      <c r="B47" s="8" t="s">
        <v>265</v>
      </c>
      <c r="C47" s="8" t="s">
        <v>240</v>
      </c>
      <c r="D47" s="8" t="s">
        <v>152</v>
      </c>
      <c r="E47" s="8" t="s">
        <v>266</v>
      </c>
      <c r="F47" s="8" t="s">
        <v>267</v>
      </c>
    </row>
    <row r="48" spans="1:6" ht="15" customHeight="1" x14ac:dyDescent="0.2">
      <c r="A48" s="8" t="s">
        <v>48</v>
      </c>
      <c r="B48" s="34" t="s">
        <v>124</v>
      </c>
      <c r="C48" s="34" t="s">
        <v>124</v>
      </c>
      <c r="D48" s="34" t="s">
        <v>124</v>
      </c>
      <c r="E48" s="8" t="s">
        <v>268</v>
      </c>
      <c r="F48" s="8" t="s">
        <v>148</v>
      </c>
    </row>
    <row r="49" spans="1:6" ht="15" customHeight="1" x14ac:dyDescent="0.2">
      <c r="A49" s="8" t="s">
        <v>49</v>
      </c>
      <c r="B49" s="34" t="s">
        <v>124</v>
      </c>
      <c r="C49" s="34" t="s">
        <v>124</v>
      </c>
      <c r="D49" s="8" t="s">
        <v>134</v>
      </c>
      <c r="E49" s="8" t="s">
        <v>269</v>
      </c>
      <c r="F49" s="8" t="s">
        <v>270</v>
      </c>
    </row>
    <row r="50" spans="1:6" ht="15" customHeight="1" x14ac:dyDescent="0.2">
      <c r="A50" s="8" t="s">
        <v>50</v>
      </c>
      <c r="B50" s="8" t="s">
        <v>271</v>
      </c>
      <c r="C50" s="8" t="s">
        <v>272</v>
      </c>
      <c r="D50" s="8" t="s">
        <v>273</v>
      </c>
      <c r="E50" s="8" t="s">
        <v>274</v>
      </c>
      <c r="F50" s="8" t="s">
        <v>275</v>
      </c>
    </row>
    <row r="51" spans="1:6" ht="15" customHeight="1" x14ac:dyDescent="0.2">
      <c r="A51" s="8" t="s">
        <v>51</v>
      </c>
      <c r="B51" s="34" t="s">
        <v>124</v>
      </c>
      <c r="C51" s="34" t="s">
        <v>124</v>
      </c>
      <c r="D51" s="34" t="s">
        <v>124</v>
      </c>
      <c r="E51" s="8" t="s">
        <v>157</v>
      </c>
      <c r="F51" s="8" t="s">
        <v>148</v>
      </c>
    </row>
    <row r="52" spans="1:6" ht="15" customHeight="1" x14ac:dyDescent="0.2">
      <c r="A52" s="8" t="s">
        <v>52</v>
      </c>
      <c r="B52" s="8" t="s">
        <v>146</v>
      </c>
      <c r="C52" s="8" t="s">
        <v>276</v>
      </c>
      <c r="D52" s="8" t="s">
        <v>277</v>
      </c>
      <c r="E52" s="8" t="s">
        <v>278</v>
      </c>
      <c r="F52" s="8" t="s">
        <v>279</v>
      </c>
    </row>
    <row r="53" spans="1:6" ht="15" customHeight="1" x14ac:dyDescent="0.2">
      <c r="A53" s="8" t="s">
        <v>53</v>
      </c>
      <c r="B53" s="8" t="s">
        <v>280</v>
      </c>
      <c r="C53" s="8" t="s">
        <v>128</v>
      </c>
      <c r="D53" s="8" t="s">
        <v>281</v>
      </c>
      <c r="E53" s="8" t="s">
        <v>282</v>
      </c>
      <c r="F53" s="8" t="s">
        <v>283</v>
      </c>
    </row>
    <row r="54" spans="1:6" ht="15" customHeight="1" x14ac:dyDescent="0.2">
      <c r="A54" s="8" t="s">
        <v>54</v>
      </c>
      <c r="B54" s="8" t="s">
        <v>157</v>
      </c>
      <c r="C54" s="8" t="s">
        <v>123</v>
      </c>
      <c r="D54" s="34" t="s">
        <v>124</v>
      </c>
      <c r="E54" s="8" t="s">
        <v>157</v>
      </c>
      <c r="F54" s="8" t="s">
        <v>148</v>
      </c>
    </row>
    <row r="55" spans="1:6" ht="15" customHeight="1" x14ac:dyDescent="0.2">
      <c r="A55" s="8" t="s">
        <v>55</v>
      </c>
      <c r="B55" s="34" t="s">
        <v>124</v>
      </c>
      <c r="C55" s="8" t="s">
        <v>284</v>
      </c>
      <c r="D55" s="8" t="s">
        <v>285</v>
      </c>
      <c r="E55" s="8" t="s">
        <v>286</v>
      </c>
      <c r="F55" s="8" t="s">
        <v>287</v>
      </c>
    </row>
    <row r="56" spans="1:6" ht="15" customHeight="1" x14ac:dyDescent="0.2">
      <c r="A56" s="8" t="s">
        <v>56</v>
      </c>
      <c r="B56" s="8" t="s">
        <v>288</v>
      </c>
      <c r="C56" s="8" t="s">
        <v>289</v>
      </c>
      <c r="D56" s="8" t="s">
        <v>290</v>
      </c>
      <c r="E56" s="8" t="s">
        <v>291</v>
      </c>
      <c r="F56" s="8" t="s">
        <v>292</v>
      </c>
    </row>
    <row r="57" spans="1:6" ht="15" customHeight="1" x14ac:dyDescent="0.2">
      <c r="A57" s="8" t="s">
        <v>57</v>
      </c>
      <c r="B57" s="8" t="s">
        <v>293</v>
      </c>
      <c r="C57" s="8" t="s">
        <v>294</v>
      </c>
      <c r="D57" s="8" t="s">
        <v>263</v>
      </c>
      <c r="E57" s="34" t="s">
        <v>124</v>
      </c>
      <c r="F57" s="34" t="s">
        <v>124</v>
      </c>
    </row>
    <row r="58" spans="1:6" ht="15" customHeight="1" x14ac:dyDescent="0.2">
      <c r="A58" s="8" t="s">
        <v>58</v>
      </c>
      <c r="B58" s="8" t="s">
        <v>295</v>
      </c>
      <c r="C58" s="8" t="s">
        <v>296</v>
      </c>
      <c r="D58" s="8" t="s">
        <v>297</v>
      </c>
      <c r="E58" s="8" t="s">
        <v>298</v>
      </c>
      <c r="F58" s="8" t="s">
        <v>299</v>
      </c>
    </row>
    <row r="59" spans="1:6" ht="15" customHeight="1" x14ac:dyDescent="0.2">
      <c r="A59" s="8" t="s">
        <v>59</v>
      </c>
      <c r="B59" s="8" t="s">
        <v>300</v>
      </c>
      <c r="C59" s="8" t="s">
        <v>301</v>
      </c>
      <c r="D59" s="8" t="s">
        <v>302</v>
      </c>
      <c r="E59" s="8" t="s">
        <v>303</v>
      </c>
      <c r="F59" s="8" t="s">
        <v>304</v>
      </c>
    </row>
    <row r="60" spans="1:6" ht="15" customHeight="1" x14ac:dyDescent="0.2">
      <c r="A60" s="8" t="s">
        <v>60</v>
      </c>
      <c r="B60" s="8" t="s">
        <v>305</v>
      </c>
      <c r="C60" s="8" t="s">
        <v>306</v>
      </c>
      <c r="D60" s="8" t="s">
        <v>307</v>
      </c>
      <c r="E60" s="8" t="s">
        <v>308</v>
      </c>
      <c r="F60" s="8" t="s">
        <v>309</v>
      </c>
    </row>
    <row r="61" spans="1:6" ht="15" customHeight="1" x14ac:dyDescent="0.2">
      <c r="A61" s="8" t="s">
        <v>61</v>
      </c>
      <c r="B61" s="8" t="s">
        <v>148</v>
      </c>
      <c r="C61" s="34" t="s">
        <v>124</v>
      </c>
      <c r="D61" s="34" t="s">
        <v>124</v>
      </c>
      <c r="E61" s="8" t="s">
        <v>310</v>
      </c>
      <c r="F61" s="8" t="s">
        <v>239</v>
      </c>
    </row>
    <row r="62" spans="1:6" ht="15" customHeight="1" x14ac:dyDescent="0.2">
      <c r="A62" s="8" t="s">
        <v>62</v>
      </c>
      <c r="B62" s="8" t="s">
        <v>311</v>
      </c>
      <c r="C62" s="34" t="s">
        <v>124</v>
      </c>
      <c r="D62" s="8" t="s">
        <v>213</v>
      </c>
      <c r="E62" s="34" t="s">
        <v>124</v>
      </c>
      <c r="F62" s="34" t="s">
        <v>124</v>
      </c>
    </row>
    <row r="63" spans="1:6" ht="15" customHeight="1" x14ac:dyDescent="0.2">
      <c r="A63" s="8" t="s">
        <v>63</v>
      </c>
      <c r="B63" s="8" t="s">
        <v>312</v>
      </c>
      <c r="C63" s="8" t="s">
        <v>313</v>
      </c>
      <c r="D63" s="8" t="s">
        <v>314</v>
      </c>
      <c r="E63" s="8" t="s">
        <v>315</v>
      </c>
      <c r="F63" s="8" t="s">
        <v>316</v>
      </c>
    </row>
    <row r="64" spans="1:6" ht="15" customHeight="1" x14ac:dyDescent="0.2">
      <c r="A64" s="8" t="s">
        <v>64</v>
      </c>
      <c r="B64" s="34" t="s">
        <v>124</v>
      </c>
      <c r="C64" s="8" t="s">
        <v>317</v>
      </c>
      <c r="D64" s="34" t="s">
        <v>124</v>
      </c>
      <c r="E64" s="8" t="s">
        <v>148</v>
      </c>
      <c r="F64" s="8" t="s">
        <v>293</v>
      </c>
    </row>
    <row r="65" spans="1:6" ht="15" customHeight="1" x14ac:dyDescent="0.2">
      <c r="A65" s="8" t="s">
        <v>65</v>
      </c>
      <c r="B65" s="8" t="s">
        <v>318</v>
      </c>
      <c r="C65" s="8" t="s">
        <v>319</v>
      </c>
      <c r="D65" s="8" t="s">
        <v>320</v>
      </c>
      <c r="E65" s="8" t="s">
        <v>321</v>
      </c>
      <c r="F65" s="8" t="s">
        <v>322</v>
      </c>
    </row>
    <row r="66" spans="1:6" ht="15" customHeight="1" x14ac:dyDescent="0.2">
      <c r="A66" s="8" t="s">
        <v>66</v>
      </c>
      <c r="B66" s="8" t="s">
        <v>263</v>
      </c>
      <c r="C66" s="8" t="s">
        <v>276</v>
      </c>
      <c r="D66" s="8" t="s">
        <v>263</v>
      </c>
      <c r="E66" s="8" t="s">
        <v>166</v>
      </c>
      <c r="F66" s="8" t="s">
        <v>323</v>
      </c>
    </row>
    <row r="67" spans="1:6" ht="15" customHeight="1" x14ac:dyDescent="0.2">
      <c r="A67" s="8" t="s">
        <v>67</v>
      </c>
      <c r="B67" s="8" t="s">
        <v>324</v>
      </c>
      <c r="C67" s="8" t="s">
        <v>325</v>
      </c>
      <c r="D67" s="8" t="s">
        <v>326</v>
      </c>
      <c r="E67" s="8" t="s">
        <v>327</v>
      </c>
      <c r="F67" s="8" t="s">
        <v>328</v>
      </c>
    </row>
    <row r="68" spans="1:6" ht="15" customHeight="1" x14ac:dyDescent="0.2">
      <c r="A68" s="8" t="s">
        <v>329</v>
      </c>
      <c r="B68" s="34" t="s">
        <v>124</v>
      </c>
      <c r="C68" s="8" t="s">
        <v>148</v>
      </c>
      <c r="D68" s="34" t="s">
        <v>124</v>
      </c>
      <c r="E68" s="34" t="s">
        <v>124</v>
      </c>
      <c r="F68" s="34" t="s">
        <v>124</v>
      </c>
    </row>
    <row r="69" spans="1:6" ht="15" customHeight="1" x14ac:dyDescent="0.2">
      <c r="A69" s="8" t="s">
        <v>68</v>
      </c>
      <c r="B69" s="8" t="s">
        <v>128</v>
      </c>
      <c r="C69" s="8" t="s">
        <v>330</v>
      </c>
      <c r="D69" s="8" t="s">
        <v>331</v>
      </c>
      <c r="E69" s="8" t="s">
        <v>332</v>
      </c>
      <c r="F69" s="8" t="s">
        <v>200</v>
      </c>
    </row>
    <row r="70" spans="1:6" ht="15" customHeight="1" x14ac:dyDescent="0.2">
      <c r="A70" s="8" t="s">
        <v>69</v>
      </c>
      <c r="B70" s="34" t="s">
        <v>124</v>
      </c>
      <c r="C70" s="34" t="s">
        <v>124</v>
      </c>
      <c r="D70" s="34" t="s">
        <v>124</v>
      </c>
      <c r="E70" s="8" t="s">
        <v>148</v>
      </c>
      <c r="F70" s="8" t="s">
        <v>333</v>
      </c>
    </row>
    <row r="71" spans="1:6" ht="15" customHeight="1" x14ac:dyDescent="0.2">
      <c r="A71" s="8" t="s">
        <v>70</v>
      </c>
      <c r="B71" s="8" t="s">
        <v>334</v>
      </c>
      <c r="C71" s="8" t="s">
        <v>335</v>
      </c>
      <c r="D71" s="8" t="s">
        <v>336</v>
      </c>
      <c r="E71" s="8" t="s">
        <v>337</v>
      </c>
      <c r="F71" s="8" t="s">
        <v>263</v>
      </c>
    </row>
    <row r="72" spans="1:6" ht="15" customHeight="1" x14ac:dyDescent="0.2">
      <c r="A72" s="8" t="s">
        <v>71</v>
      </c>
      <c r="B72" s="34" t="s">
        <v>124</v>
      </c>
      <c r="C72" s="34" t="s">
        <v>124</v>
      </c>
      <c r="D72" s="8" t="s">
        <v>293</v>
      </c>
      <c r="E72" s="8" t="s">
        <v>157</v>
      </c>
      <c r="F72" s="8" t="s">
        <v>148</v>
      </c>
    </row>
    <row r="73" spans="1:6" ht="15" customHeight="1" x14ac:dyDescent="0.2">
      <c r="A73" s="8" t="s">
        <v>72</v>
      </c>
      <c r="B73" s="8" t="s">
        <v>148</v>
      </c>
      <c r="C73" s="8" t="s">
        <v>338</v>
      </c>
      <c r="D73" s="8" t="s">
        <v>148</v>
      </c>
      <c r="E73" s="8" t="s">
        <v>339</v>
      </c>
      <c r="F73" s="8" t="s">
        <v>340</v>
      </c>
    </row>
    <row r="74" spans="1:6" ht="15" customHeight="1" x14ac:dyDescent="0.2">
      <c r="A74" s="8" t="s">
        <v>73</v>
      </c>
      <c r="B74" s="34" t="s">
        <v>124</v>
      </c>
      <c r="C74" s="8" t="s">
        <v>148</v>
      </c>
      <c r="D74" s="8" t="s">
        <v>263</v>
      </c>
      <c r="E74" s="8" t="s">
        <v>341</v>
      </c>
      <c r="F74" s="8" t="s">
        <v>342</v>
      </c>
    </row>
    <row r="75" spans="1:6" ht="15" customHeight="1" x14ac:dyDescent="0.2">
      <c r="A75" s="8" t="s">
        <v>74</v>
      </c>
      <c r="B75" s="8" t="s">
        <v>343</v>
      </c>
      <c r="C75" s="8" t="s">
        <v>263</v>
      </c>
      <c r="D75" s="34" t="s">
        <v>124</v>
      </c>
      <c r="E75" s="34" t="s">
        <v>124</v>
      </c>
      <c r="F75" s="8" t="s">
        <v>166</v>
      </c>
    </row>
    <row r="76" spans="1:6" ht="15" customHeight="1" x14ac:dyDescent="0.2">
      <c r="A76" s="8" t="s">
        <v>75</v>
      </c>
      <c r="B76" s="8" t="s">
        <v>344</v>
      </c>
      <c r="C76" s="8" t="s">
        <v>345</v>
      </c>
      <c r="D76" s="8" t="s">
        <v>346</v>
      </c>
      <c r="E76" s="8" t="s">
        <v>198</v>
      </c>
      <c r="F76" s="8" t="s">
        <v>285</v>
      </c>
    </row>
    <row r="77" spans="1:6" ht="15" customHeight="1" x14ac:dyDescent="0.2">
      <c r="A77" s="8" t="s">
        <v>76</v>
      </c>
      <c r="B77" s="8" t="s">
        <v>347</v>
      </c>
      <c r="C77" s="8" t="s">
        <v>348</v>
      </c>
      <c r="D77" s="8" t="s">
        <v>349</v>
      </c>
      <c r="E77" s="8" t="s">
        <v>350</v>
      </c>
      <c r="F77" s="8" t="s">
        <v>351</v>
      </c>
    </row>
    <row r="78" spans="1:6" ht="15" customHeight="1" x14ac:dyDescent="0.2">
      <c r="A78" s="8" t="s">
        <v>352</v>
      </c>
      <c r="B78" s="34" t="s">
        <v>124</v>
      </c>
      <c r="C78" s="8" t="s">
        <v>268</v>
      </c>
      <c r="D78" s="8" t="s">
        <v>157</v>
      </c>
      <c r="E78" s="8" t="s">
        <v>353</v>
      </c>
      <c r="F78" s="8" t="s">
        <v>203</v>
      </c>
    </row>
    <row r="79" spans="1:6" ht="15" customHeight="1" x14ac:dyDescent="0.2">
      <c r="A79" s="8" t="s">
        <v>77</v>
      </c>
      <c r="B79" s="8" t="s">
        <v>354</v>
      </c>
      <c r="C79" s="8" t="s">
        <v>355</v>
      </c>
      <c r="D79" s="8" t="s">
        <v>356</v>
      </c>
      <c r="E79" s="8" t="s">
        <v>337</v>
      </c>
      <c r="F79" s="8" t="s">
        <v>357</v>
      </c>
    </row>
    <row r="80" spans="1:6" ht="15" customHeight="1" x14ac:dyDescent="0.2">
      <c r="A80" s="8" t="s">
        <v>358</v>
      </c>
      <c r="B80" s="34" t="s">
        <v>124</v>
      </c>
      <c r="C80" s="34" t="s">
        <v>124</v>
      </c>
      <c r="D80" s="34" t="s">
        <v>124</v>
      </c>
      <c r="E80" s="8" t="s">
        <v>286</v>
      </c>
      <c r="F80" s="34" t="s">
        <v>124</v>
      </c>
    </row>
    <row r="81" spans="1:6" ht="15" customHeight="1" x14ac:dyDescent="0.2">
      <c r="A81" s="8" t="s">
        <v>78</v>
      </c>
      <c r="B81" s="8" t="s">
        <v>359</v>
      </c>
      <c r="C81" s="8" t="s">
        <v>360</v>
      </c>
      <c r="D81" s="8" t="s">
        <v>361</v>
      </c>
      <c r="E81" s="8" t="s">
        <v>362</v>
      </c>
      <c r="F81" s="8" t="s">
        <v>363</v>
      </c>
    </row>
    <row r="82" spans="1:6" ht="15" customHeight="1" x14ac:dyDescent="0.2">
      <c r="A82" s="8" t="s">
        <v>364</v>
      </c>
      <c r="B82" s="8" t="s">
        <v>203</v>
      </c>
      <c r="C82" s="8" t="s">
        <v>148</v>
      </c>
      <c r="D82" s="34" t="s">
        <v>124</v>
      </c>
      <c r="E82" s="8" t="s">
        <v>225</v>
      </c>
      <c r="F82" s="34" t="s">
        <v>124</v>
      </c>
    </row>
    <row r="83" spans="1:6" ht="15" customHeight="1" x14ac:dyDescent="0.2">
      <c r="A83" s="8" t="s">
        <v>79</v>
      </c>
      <c r="B83" s="8" t="s">
        <v>365</v>
      </c>
      <c r="C83" s="8" t="s">
        <v>366</v>
      </c>
      <c r="D83" s="8" t="s">
        <v>367</v>
      </c>
      <c r="E83" s="8" t="s">
        <v>367</v>
      </c>
      <c r="F83" s="8" t="s">
        <v>368</v>
      </c>
    </row>
    <row r="84" spans="1:6" ht="15" customHeight="1" x14ac:dyDescent="0.2">
      <c r="A84" s="8" t="s">
        <v>80</v>
      </c>
      <c r="B84" s="8" t="s">
        <v>369</v>
      </c>
      <c r="C84" s="8" t="s">
        <v>370</v>
      </c>
      <c r="D84" s="8" t="s">
        <v>371</v>
      </c>
      <c r="E84" s="8" t="s">
        <v>372</v>
      </c>
      <c r="F84" s="8" t="s">
        <v>373</v>
      </c>
    </row>
    <row r="85" spans="1:6" ht="15" customHeight="1" x14ac:dyDescent="0.2">
      <c r="A85" s="8" t="s">
        <v>81</v>
      </c>
      <c r="B85" s="8" t="s">
        <v>374</v>
      </c>
      <c r="C85" s="8" t="s">
        <v>375</v>
      </c>
      <c r="D85" s="8" t="s">
        <v>376</v>
      </c>
      <c r="E85" s="8" t="s">
        <v>377</v>
      </c>
      <c r="F85" s="8" t="s">
        <v>378</v>
      </c>
    </row>
    <row r="86" spans="1:6" ht="15" customHeight="1" x14ac:dyDescent="0.2">
      <c r="A86" s="8" t="s">
        <v>82</v>
      </c>
      <c r="B86" s="8" t="s">
        <v>379</v>
      </c>
      <c r="C86" s="8" t="s">
        <v>160</v>
      </c>
      <c r="D86" s="8" t="s">
        <v>336</v>
      </c>
      <c r="E86" s="8" t="s">
        <v>380</v>
      </c>
      <c r="F86" s="8" t="s">
        <v>381</v>
      </c>
    </row>
    <row r="87" spans="1:6" ht="15" customHeight="1" x14ac:dyDescent="0.2">
      <c r="A87" s="8" t="s">
        <v>83</v>
      </c>
      <c r="B87" s="8" t="s">
        <v>323</v>
      </c>
      <c r="C87" s="8" t="s">
        <v>242</v>
      </c>
      <c r="D87" s="8" t="s">
        <v>382</v>
      </c>
      <c r="E87" s="8" t="s">
        <v>383</v>
      </c>
      <c r="F87" s="8" t="s">
        <v>384</v>
      </c>
    </row>
    <row r="88" spans="1:6" ht="15" customHeight="1" x14ac:dyDescent="0.2">
      <c r="A88" s="8" t="s">
        <v>84</v>
      </c>
      <c r="B88" s="34" t="s">
        <v>124</v>
      </c>
      <c r="C88" s="34" t="s">
        <v>124</v>
      </c>
      <c r="D88" s="34" t="s">
        <v>124</v>
      </c>
      <c r="E88" s="8" t="s">
        <v>253</v>
      </c>
      <c r="F88" s="8" t="s">
        <v>221</v>
      </c>
    </row>
    <row r="89" spans="1:6" ht="15" customHeight="1" x14ac:dyDescent="0.2">
      <c r="A89" s="8" t="s">
        <v>385</v>
      </c>
      <c r="B89" s="8" t="s">
        <v>340</v>
      </c>
      <c r="C89" s="8" t="s">
        <v>341</v>
      </c>
      <c r="D89" s="8" t="s">
        <v>146</v>
      </c>
      <c r="E89" s="8" t="s">
        <v>293</v>
      </c>
      <c r="F89" s="34" t="s">
        <v>124</v>
      </c>
    </row>
    <row r="90" spans="1:6" ht="15" customHeight="1" x14ac:dyDescent="0.2">
      <c r="A90" s="8" t="s">
        <v>85</v>
      </c>
      <c r="B90" s="8" t="s">
        <v>386</v>
      </c>
      <c r="C90" s="8" t="s">
        <v>387</v>
      </c>
      <c r="D90" s="8" t="s">
        <v>388</v>
      </c>
      <c r="E90" s="8" t="s">
        <v>389</v>
      </c>
      <c r="F90" s="8" t="s">
        <v>390</v>
      </c>
    </row>
    <row r="91" spans="1:6" ht="15" customHeight="1" x14ac:dyDescent="0.2">
      <c r="A91" s="8" t="s">
        <v>86</v>
      </c>
      <c r="B91" s="8" t="s">
        <v>391</v>
      </c>
      <c r="C91" s="8" t="s">
        <v>316</v>
      </c>
      <c r="D91" s="8" t="s">
        <v>392</v>
      </c>
      <c r="E91" s="8" t="s">
        <v>141</v>
      </c>
      <c r="F91" s="8" t="s">
        <v>393</v>
      </c>
    </row>
    <row r="92" spans="1:6" ht="15" customHeight="1" x14ac:dyDescent="0.2">
      <c r="A92" s="8" t="s">
        <v>87</v>
      </c>
      <c r="B92" s="8" t="s">
        <v>226</v>
      </c>
      <c r="C92" s="8" t="s">
        <v>394</v>
      </c>
      <c r="D92" s="8" t="s">
        <v>244</v>
      </c>
      <c r="E92" s="8" t="s">
        <v>148</v>
      </c>
      <c r="F92" s="34" t="s">
        <v>124</v>
      </c>
    </row>
    <row r="93" spans="1:6" ht="15" customHeight="1" x14ac:dyDescent="0.2">
      <c r="A93" s="8" t="s">
        <v>88</v>
      </c>
      <c r="B93" s="34" t="s">
        <v>124</v>
      </c>
      <c r="C93" s="8" t="s">
        <v>166</v>
      </c>
      <c r="D93" s="8" t="s">
        <v>395</v>
      </c>
      <c r="E93" s="34" t="s">
        <v>124</v>
      </c>
      <c r="F93" s="34" t="s">
        <v>124</v>
      </c>
    </row>
    <row r="94" spans="1:6" ht="15" customHeight="1" x14ac:dyDescent="0.2">
      <c r="A94" s="8" t="s">
        <v>89</v>
      </c>
      <c r="B94" s="34" t="s">
        <v>124</v>
      </c>
      <c r="C94" s="8" t="s">
        <v>148</v>
      </c>
      <c r="D94" s="8" t="s">
        <v>396</v>
      </c>
      <c r="E94" s="8" t="s">
        <v>123</v>
      </c>
      <c r="F94" s="8" t="s">
        <v>397</v>
      </c>
    </row>
    <row r="95" spans="1:6" ht="15" customHeight="1" x14ac:dyDescent="0.2">
      <c r="A95" s="8" t="s">
        <v>398</v>
      </c>
      <c r="B95" s="8" t="s">
        <v>399</v>
      </c>
      <c r="C95" s="8" t="s">
        <v>400</v>
      </c>
      <c r="D95" s="8" t="s">
        <v>401</v>
      </c>
      <c r="E95" s="8" t="s">
        <v>402</v>
      </c>
      <c r="F95" s="8" t="s">
        <v>174</v>
      </c>
    </row>
    <row r="96" spans="1:6" ht="15" customHeight="1" x14ac:dyDescent="0.2">
      <c r="A96" s="8" t="s">
        <v>403</v>
      </c>
      <c r="B96" s="8" t="s">
        <v>404</v>
      </c>
      <c r="C96" s="8" t="s">
        <v>383</v>
      </c>
      <c r="D96" s="8" t="s">
        <v>405</v>
      </c>
      <c r="E96" s="8" t="s">
        <v>406</v>
      </c>
      <c r="F96" s="8" t="s">
        <v>407</v>
      </c>
    </row>
    <row r="97" spans="1:6" ht="15" customHeight="1" x14ac:dyDescent="0.2">
      <c r="A97" s="8" t="s">
        <v>90</v>
      </c>
      <c r="B97" s="8" t="s">
        <v>408</v>
      </c>
      <c r="C97" s="8" t="s">
        <v>242</v>
      </c>
      <c r="D97" s="8" t="s">
        <v>409</v>
      </c>
      <c r="E97" s="8" t="s">
        <v>205</v>
      </c>
      <c r="F97" s="8" t="s">
        <v>410</v>
      </c>
    </row>
    <row r="98" spans="1:6" ht="15" customHeight="1" x14ac:dyDescent="0.2">
      <c r="A98" s="8" t="s">
        <v>91</v>
      </c>
      <c r="B98" s="34" t="s">
        <v>124</v>
      </c>
      <c r="C98" s="34" t="s">
        <v>124</v>
      </c>
      <c r="D98" s="34" t="s">
        <v>124</v>
      </c>
      <c r="E98" s="34" t="s">
        <v>124</v>
      </c>
      <c r="F98" s="8" t="s">
        <v>157</v>
      </c>
    </row>
    <row r="99" spans="1:6" ht="15" customHeight="1" x14ac:dyDescent="0.2">
      <c r="A99" s="8" t="s">
        <v>92</v>
      </c>
      <c r="B99" s="34" t="s">
        <v>124</v>
      </c>
      <c r="C99" s="34" t="s">
        <v>124</v>
      </c>
      <c r="D99" s="8" t="s">
        <v>148</v>
      </c>
      <c r="E99" s="8" t="s">
        <v>146</v>
      </c>
      <c r="F99" s="34" t="s">
        <v>124</v>
      </c>
    </row>
    <row r="100" spans="1:6" ht="15" customHeight="1" x14ac:dyDescent="0.2">
      <c r="A100" s="8" t="s">
        <v>93</v>
      </c>
      <c r="B100" s="8" t="s">
        <v>157</v>
      </c>
      <c r="C100" s="34" t="s">
        <v>124</v>
      </c>
      <c r="D100" s="34" t="s">
        <v>124</v>
      </c>
      <c r="E100" s="34" t="s">
        <v>124</v>
      </c>
      <c r="F100" s="8" t="s">
        <v>157</v>
      </c>
    </row>
    <row r="101" spans="1:6" ht="15" customHeight="1" x14ac:dyDescent="0.2">
      <c r="A101" s="8" t="s">
        <v>94</v>
      </c>
      <c r="B101" s="8" t="s">
        <v>411</v>
      </c>
      <c r="C101" s="8" t="s">
        <v>412</v>
      </c>
      <c r="D101" s="8" t="s">
        <v>413</v>
      </c>
      <c r="E101" s="8" t="s">
        <v>414</v>
      </c>
      <c r="F101" s="8" t="s">
        <v>415</v>
      </c>
    </row>
    <row r="102" spans="1:6" ht="15" customHeight="1" x14ac:dyDescent="0.2">
      <c r="A102" s="8" t="s">
        <v>95</v>
      </c>
      <c r="B102" s="8" t="s">
        <v>416</v>
      </c>
      <c r="C102" s="8" t="s">
        <v>417</v>
      </c>
      <c r="D102" s="8" t="s">
        <v>203</v>
      </c>
      <c r="E102" s="8" t="s">
        <v>418</v>
      </c>
      <c r="F102" s="8" t="s">
        <v>419</v>
      </c>
    </row>
    <row r="103" spans="1:6" ht="15" customHeight="1" x14ac:dyDescent="0.2">
      <c r="A103" s="8" t="s">
        <v>96</v>
      </c>
      <c r="B103" s="34" t="s">
        <v>124</v>
      </c>
      <c r="C103" s="34" t="s">
        <v>124</v>
      </c>
      <c r="D103" s="8" t="s">
        <v>420</v>
      </c>
      <c r="E103" s="8" t="s">
        <v>253</v>
      </c>
      <c r="F103" s="8" t="s">
        <v>421</v>
      </c>
    </row>
    <row r="104" spans="1:6" ht="15" customHeight="1" x14ac:dyDescent="0.2">
      <c r="A104" s="8" t="s">
        <v>97</v>
      </c>
      <c r="B104" s="8" t="s">
        <v>422</v>
      </c>
      <c r="C104" s="8" t="s">
        <v>423</v>
      </c>
      <c r="D104" s="8" t="s">
        <v>424</v>
      </c>
      <c r="E104" s="8" t="s">
        <v>425</v>
      </c>
      <c r="F104" s="8" t="s">
        <v>426</v>
      </c>
    </row>
    <row r="105" spans="1:6" ht="15" customHeight="1" x14ac:dyDescent="0.2">
      <c r="A105" s="8" t="s">
        <v>98</v>
      </c>
      <c r="B105" s="8" t="s">
        <v>427</v>
      </c>
      <c r="C105" s="34" t="s">
        <v>124</v>
      </c>
      <c r="D105" s="34" t="s">
        <v>124</v>
      </c>
      <c r="E105" s="34" t="s">
        <v>124</v>
      </c>
      <c r="F105" s="8" t="s">
        <v>148</v>
      </c>
    </row>
    <row r="106" spans="1:6" ht="15" customHeight="1" x14ac:dyDescent="0.2">
      <c r="A106" s="8" t="s">
        <v>99</v>
      </c>
      <c r="B106" s="8" t="s">
        <v>428</v>
      </c>
      <c r="C106" s="8" t="s">
        <v>345</v>
      </c>
      <c r="D106" s="8" t="s">
        <v>429</v>
      </c>
      <c r="E106" s="8" t="s">
        <v>430</v>
      </c>
      <c r="F106" s="8" t="s">
        <v>240</v>
      </c>
    </row>
    <row r="107" spans="1:6" ht="15" customHeight="1" x14ac:dyDescent="0.2">
      <c r="A107" s="8" t="s">
        <v>100</v>
      </c>
      <c r="B107" s="34" t="s">
        <v>124</v>
      </c>
      <c r="C107" s="34" t="s">
        <v>124</v>
      </c>
      <c r="D107" s="34" t="s">
        <v>124</v>
      </c>
      <c r="E107" s="34" t="s">
        <v>124</v>
      </c>
      <c r="F107" s="8" t="s">
        <v>264</v>
      </c>
    </row>
    <row r="108" spans="1:6" ht="15" customHeight="1" x14ac:dyDescent="0.2">
      <c r="A108" s="8" t="s">
        <v>101</v>
      </c>
      <c r="B108" s="8" t="s">
        <v>431</v>
      </c>
      <c r="C108" s="8" t="s">
        <v>432</v>
      </c>
      <c r="D108" s="8" t="s">
        <v>433</v>
      </c>
      <c r="E108" s="8" t="s">
        <v>434</v>
      </c>
      <c r="F108" s="8" t="s">
        <v>435</v>
      </c>
    </row>
    <row r="109" spans="1:6" ht="15" customHeight="1" x14ac:dyDescent="0.2">
      <c r="A109" s="8" t="s">
        <v>103</v>
      </c>
      <c r="B109" s="8" t="s">
        <v>436</v>
      </c>
      <c r="C109" s="8" t="s">
        <v>437</v>
      </c>
      <c r="D109" s="8" t="s">
        <v>438</v>
      </c>
      <c r="E109" s="8" t="s">
        <v>406</v>
      </c>
      <c r="F109" s="8" t="s">
        <v>439</v>
      </c>
    </row>
    <row r="110" spans="1:6" ht="15" customHeight="1" x14ac:dyDescent="0.2">
      <c r="A110" s="8" t="s">
        <v>104</v>
      </c>
      <c r="B110" s="8" t="s">
        <v>440</v>
      </c>
      <c r="C110" s="8" t="s">
        <v>441</v>
      </c>
      <c r="D110" s="8" t="s">
        <v>442</v>
      </c>
      <c r="E110" s="8" t="s">
        <v>443</v>
      </c>
      <c r="F110" s="8" t="s">
        <v>444</v>
      </c>
    </row>
    <row r="111" spans="1:6" ht="15" customHeight="1" x14ac:dyDescent="0.2">
      <c r="A111" s="8" t="s">
        <v>105</v>
      </c>
      <c r="B111" s="8" t="s">
        <v>167</v>
      </c>
      <c r="C111" s="8" t="s">
        <v>445</v>
      </c>
      <c r="D111" s="8" t="s">
        <v>446</v>
      </c>
      <c r="E111" s="8" t="s">
        <v>447</v>
      </c>
      <c r="F111" s="8" t="s">
        <v>448</v>
      </c>
    </row>
    <row r="112" spans="1:6" ht="15" customHeight="1" x14ac:dyDescent="0.2">
      <c r="A112" s="8" t="s">
        <v>107</v>
      </c>
      <c r="B112" s="8" t="s">
        <v>127</v>
      </c>
      <c r="C112" s="8" t="s">
        <v>443</v>
      </c>
      <c r="D112" s="8" t="s">
        <v>449</v>
      </c>
      <c r="E112" s="8" t="s">
        <v>312</v>
      </c>
      <c r="F112" s="8" t="s">
        <v>450</v>
      </c>
    </row>
    <row r="113" spans="1:6" ht="15" customHeight="1" x14ac:dyDescent="0.2">
      <c r="A113" s="8" t="s">
        <v>108</v>
      </c>
      <c r="B113" s="8" t="s">
        <v>451</v>
      </c>
      <c r="C113" s="8" t="s">
        <v>452</v>
      </c>
      <c r="D113" s="8" t="s">
        <v>453</v>
      </c>
      <c r="E113" s="8" t="s">
        <v>123</v>
      </c>
      <c r="F113" s="8" t="s">
        <v>348</v>
      </c>
    </row>
    <row r="114" spans="1:6" ht="15" customHeight="1" x14ac:dyDescent="0.2">
      <c r="A114" s="8" t="s">
        <v>454</v>
      </c>
      <c r="B114" s="8" t="s">
        <v>408</v>
      </c>
      <c r="C114" s="8" t="s">
        <v>148</v>
      </c>
      <c r="D114" s="8" t="s">
        <v>148</v>
      </c>
      <c r="E114" s="34" t="s">
        <v>124</v>
      </c>
      <c r="F114" s="34" t="s">
        <v>124</v>
      </c>
    </row>
    <row r="115" spans="1:6" ht="15" customHeight="1" x14ac:dyDescent="0.2">
      <c r="A115" s="8" t="s">
        <v>109</v>
      </c>
      <c r="B115" s="8" t="s">
        <v>455</v>
      </c>
      <c r="C115" s="8" t="s">
        <v>456</v>
      </c>
      <c r="D115" s="8" t="s">
        <v>457</v>
      </c>
      <c r="E115" s="8" t="s">
        <v>458</v>
      </c>
      <c r="F115" s="8" t="s">
        <v>459</v>
      </c>
    </row>
    <row r="116" spans="1:6" ht="15" customHeight="1" x14ac:dyDescent="0.2">
      <c r="A116" s="8" t="s">
        <v>110</v>
      </c>
      <c r="B116" s="8" t="s">
        <v>157</v>
      </c>
      <c r="C116" s="8" t="s">
        <v>460</v>
      </c>
      <c r="D116" s="8" t="s">
        <v>336</v>
      </c>
      <c r="E116" s="8" t="s">
        <v>461</v>
      </c>
      <c r="F116" s="8" t="s">
        <v>417</v>
      </c>
    </row>
    <row r="117" spans="1:6" ht="15" customHeight="1" x14ac:dyDescent="0.2">
      <c r="A117" s="8" t="s">
        <v>462</v>
      </c>
      <c r="B117" s="8" t="s">
        <v>338</v>
      </c>
      <c r="C117" s="34" t="s">
        <v>124</v>
      </c>
      <c r="D117" s="8" t="s">
        <v>238</v>
      </c>
      <c r="E117" s="8" t="s">
        <v>148</v>
      </c>
      <c r="F117" s="8" t="s">
        <v>157</v>
      </c>
    </row>
    <row r="118" spans="1:6" ht="15" customHeight="1" x14ac:dyDescent="0.2">
      <c r="A118" s="8" t="s">
        <v>111</v>
      </c>
      <c r="B118" s="8" t="s">
        <v>463</v>
      </c>
      <c r="C118" s="8" t="s">
        <v>464</v>
      </c>
      <c r="D118" s="8" t="s">
        <v>465</v>
      </c>
      <c r="E118" s="8" t="s">
        <v>134</v>
      </c>
      <c r="F118" s="8" t="s">
        <v>466</v>
      </c>
    </row>
    <row r="119" spans="1:6" ht="15" customHeight="1" x14ac:dyDescent="0.2">
      <c r="A119" s="8" t="s">
        <v>112</v>
      </c>
      <c r="B119" s="8" t="s">
        <v>244</v>
      </c>
      <c r="C119" s="8" t="s">
        <v>467</v>
      </c>
      <c r="D119" s="34" t="s">
        <v>124</v>
      </c>
      <c r="E119" s="8" t="s">
        <v>468</v>
      </c>
      <c r="F119" s="8" t="s">
        <v>469</v>
      </c>
    </row>
    <row r="120" spans="1:6" ht="15" customHeight="1" x14ac:dyDescent="0.2">
      <c r="A120" s="8" t="s">
        <v>113</v>
      </c>
      <c r="B120" s="8" t="s">
        <v>146</v>
      </c>
      <c r="C120" s="8" t="s">
        <v>470</v>
      </c>
      <c r="D120" s="34" t="s">
        <v>124</v>
      </c>
      <c r="E120" s="34" t="s">
        <v>124</v>
      </c>
      <c r="F120" s="8" t="s">
        <v>285</v>
      </c>
    </row>
    <row r="121" spans="1:6" ht="15" customHeight="1" x14ac:dyDescent="0.2">
      <c r="A121" s="8" t="s">
        <v>114</v>
      </c>
      <c r="B121" s="8" t="s">
        <v>239</v>
      </c>
      <c r="C121" s="8" t="s">
        <v>471</v>
      </c>
      <c r="D121" s="8" t="s">
        <v>148</v>
      </c>
      <c r="E121" s="8" t="s">
        <v>238</v>
      </c>
      <c r="F121" s="8" t="s">
        <v>199</v>
      </c>
    </row>
    <row r="122" spans="1:6" ht="15" customHeight="1" x14ac:dyDescent="0.2">
      <c r="A122" s="8" t="s">
        <v>472</v>
      </c>
      <c r="B122" s="8" t="s">
        <v>473</v>
      </c>
      <c r="C122" s="8" t="s">
        <v>474</v>
      </c>
      <c r="D122" s="8" t="s">
        <v>475</v>
      </c>
      <c r="E122" s="34" t="s">
        <v>124</v>
      </c>
      <c r="F122" s="34" t="s">
        <v>124</v>
      </c>
    </row>
    <row r="123" spans="1:6" ht="12.95" customHeight="1" x14ac:dyDescent="0.2">
      <c r="A123" s="2"/>
      <c r="B123" s="2"/>
      <c r="C123" s="2"/>
      <c r="D123" s="2"/>
      <c r="E123" s="2"/>
      <c r="F123" s="2"/>
    </row>
    <row r="124" spans="1:6" ht="12.95" customHeight="1" x14ac:dyDescent="0.2">
      <c r="A124" s="35" t="s">
        <v>483</v>
      </c>
      <c r="B124" s="23"/>
      <c r="C124" s="23"/>
      <c r="D124" s="2"/>
      <c r="E124" s="2"/>
      <c r="F124" s="2"/>
    </row>
    <row r="125" spans="1:6" ht="12.95" customHeight="1" x14ac:dyDescent="0.2">
      <c r="A125" s="23"/>
      <c r="B125" s="23"/>
      <c r="C125" s="23"/>
      <c r="D125" s="2"/>
      <c r="E125" s="2"/>
      <c r="F125" s="2"/>
    </row>
    <row r="126" spans="1:6" ht="12.95" customHeight="1" x14ac:dyDescent="0.2">
      <c r="A126" s="23"/>
      <c r="B126" s="23"/>
      <c r="C126" s="23"/>
      <c r="D126" s="2"/>
      <c r="E126" s="2"/>
      <c r="F126" s="2"/>
    </row>
  </sheetData>
  <mergeCells count="1">
    <mergeCell ref="A124:C126"/>
  </mergeCells>
  <pageMargins left="0.02" right="0.02" top="0.01" bottom="0.01" header="0" footer="0"/>
  <pageSetup orientation="portrait" horizontalDpi="300" verticalDpi="300"/>
  <headerFooter>
    <oddHeader>The SAS System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Enrollments-Minors</vt:lpstr>
      <vt:lpstr>Conferrals-Minors</vt:lpstr>
      <vt:lpstr>Dept SCHP-Minors</vt:lpstr>
      <vt:lpstr>Time to Degree-Minors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tsd03523</dc:creator>
  <cp:lastModifiedBy>WKUUSER</cp:lastModifiedBy>
  <cp:revision>1</cp:revision>
  <dcterms:created xsi:type="dcterms:W3CDTF">2018-11-07T14:19:23Z</dcterms:created>
  <dcterms:modified xsi:type="dcterms:W3CDTF">2018-11-07T18:57:52Z</dcterms:modified>
</cp:coreProperties>
</file>