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WKUUSER\Documents\Academic Program Review\CAPE\Resource Website Information\"/>
    </mc:Choice>
  </mc:AlternateContent>
  <bookViews>
    <workbookView xWindow="0" yWindow="0" windowWidth="16065" windowHeight="17565"/>
  </bookViews>
  <sheets>
    <sheet name="Enrollments-GR" sheetId="1" r:id="rId1"/>
    <sheet name="Conferrals-GR" sheetId="2" r:id="rId2"/>
    <sheet name="Dept SCHP-GR" sheetId="3" r:id="rId3"/>
    <sheet name="Persistence-GR" sheetId="4" r:id="rId4"/>
    <sheet name="Graduate Grad Rate" sheetId="5" r:id="rId5"/>
    <sheet name="Doctoral Grad Rate" sheetId="6" r:id="rId6"/>
    <sheet name="Time to Degree-GR" sheetId="7" r:id="rId7"/>
  </sheets>
  <calcPr calcId="152511" concurrentCalc="0"/>
</workbook>
</file>

<file path=xl/calcChain.xml><?xml version="1.0" encoding="utf-8"?>
<calcChain xmlns="http://schemas.openxmlformats.org/spreadsheetml/2006/main">
  <c r="G4" i="3" l="1"/>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3" i="3"/>
  <c r="G2" i="3"/>
  <c r="F73" i="3"/>
  <c r="F72" i="3"/>
  <c r="F71" i="3"/>
  <c r="G4" i="2"/>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3" i="2"/>
  <c r="G2" i="2"/>
  <c r="F72" i="2"/>
  <c r="F71" i="2"/>
  <c r="F70" i="2"/>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3" i="1"/>
  <c r="G2" i="1"/>
  <c r="F77" i="1"/>
  <c r="F76" i="1"/>
  <c r="F75" i="1"/>
</calcChain>
</file>

<file path=xl/sharedStrings.xml><?xml version="1.0" encoding="utf-8"?>
<sst xmlns="http://schemas.openxmlformats.org/spreadsheetml/2006/main" count="1776" uniqueCount="475">
  <si>
    <t>Graduate Students Enrolled by Program</t>
  </si>
  <si>
    <t>Accountancy, MACC (#0445)</t>
  </si>
  <si>
    <t>Adult Education, MAE (#047)</t>
  </si>
  <si>
    <t>Agriculture, MS (#052)</t>
  </si>
  <si>
    <t>Applied Economics, MA (#0410)</t>
  </si>
  <si>
    <t>Applied Psychology, PSYD (#0476)</t>
  </si>
  <si>
    <t>Biology for Teacher Leaders, MAE (#0442)</t>
  </si>
  <si>
    <t>Biology, MS (#056)</t>
  </si>
  <si>
    <t>Business Administration, MBA (#057)</t>
  </si>
  <si>
    <t>Chemistry, MS (#059)</t>
  </si>
  <si>
    <t>Child and Family Studies, MS (#0489)</t>
  </si>
  <si>
    <t>Computer Science, MS (#117)</t>
  </si>
  <si>
    <t>Counseling, MAE (#043)</t>
  </si>
  <si>
    <t>Counselor Education, EDS (#112)</t>
  </si>
  <si>
    <t>Creative Writing, MFA (#0478)</t>
  </si>
  <si>
    <t>Criminology, MA (#0421)</t>
  </si>
  <si>
    <t>Director of Special Education, R1 (#0426)</t>
  </si>
  <si>
    <t>Education and Behavioral Science Studies, MAE (#042)</t>
  </si>
  <si>
    <t>Education/UL, CD (#142)</t>
  </si>
  <si>
    <t>Educational Leadership, EDD (#0010)</t>
  </si>
  <si>
    <t>Elementary Education Teacher Leader, R2 (#0430)</t>
  </si>
  <si>
    <t>Elementary Education for Teacher Leaders, MAE (#0433)</t>
  </si>
  <si>
    <t>Elementary Education, R1 (#084)</t>
  </si>
  <si>
    <t>Engineering Technology Management, MS (#0447)</t>
  </si>
  <si>
    <t>English, MA (#067)</t>
  </si>
  <si>
    <t>Environmental and Occupational Health Science, MS (#0473)</t>
  </si>
  <si>
    <t>Folk Studies, MA (#069)</t>
  </si>
  <si>
    <t>Geography Education for Teacher Leaders, MAE (#0444)</t>
  </si>
  <si>
    <t>Geoscience, MS (#072)</t>
  </si>
  <si>
    <t>Gifted Education and Talent Development, EDS (#0490)</t>
  </si>
  <si>
    <t>Gifted Education and Talent Development, MAE (#0482)</t>
  </si>
  <si>
    <t>Health Administration, MHA (#153)</t>
  </si>
  <si>
    <t>History, MA (#078)</t>
  </si>
  <si>
    <t>Homeland Security Sciences, MS (#0413)</t>
  </si>
  <si>
    <t>Instructional Design, MS (#0428)</t>
  </si>
  <si>
    <t>Kinesiology, MS (#0454)</t>
  </si>
  <si>
    <t>Library Media Education, R1 (#0429)</t>
  </si>
  <si>
    <t>Literacy Education, MAE (#044)</t>
  </si>
  <si>
    <t>Mathematics, MA (#049)</t>
  </si>
  <si>
    <t>Mathematics, MS (#085)</t>
  </si>
  <si>
    <t>Middle Grades Education for Initial Certification, MAT (#0458)</t>
  </si>
  <si>
    <t>Middle Grades Education for Teacher Leaders, MAE (#0434)</t>
  </si>
  <si>
    <t>Middle Grades Education, R1 (#158)</t>
  </si>
  <si>
    <t>Music, MM (#0453)</t>
  </si>
  <si>
    <t>Nursing Practice, DNP (#0011)</t>
  </si>
  <si>
    <t>Nursing, MSN (#149)</t>
  </si>
  <si>
    <t>Organizational Communication, MA (#0012)</t>
  </si>
  <si>
    <t>Organizational Leadership, MA (#0467)</t>
  </si>
  <si>
    <t>Physical Therapy, DPT (#0013)</t>
  </si>
  <si>
    <t>Psychology, MA (#092)</t>
  </si>
  <si>
    <t>Psychology, MS (#0469)</t>
  </si>
  <si>
    <t>Public Administration, MPA (#051)</t>
  </si>
  <si>
    <t>Public Health, MPH (#152)</t>
  </si>
  <si>
    <t>Recreation and Sport Administration, MS (#095)</t>
  </si>
  <si>
    <t>School Administration, EDS (#098)</t>
  </si>
  <si>
    <t>School Administration, R1 (#121)</t>
  </si>
  <si>
    <t>School Counseling, MAE (#046)</t>
  </si>
  <si>
    <t>School Psychology, EDS (#147)</t>
  </si>
  <si>
    <t>Secondary Education Teacher Leader, R2 (#0432)</t>
  </si>
  <si>
    <t>Secondary Education for Initial Certification, MAT (#0495)</t>
  </si>
  <si>
    <t>Secondary Education for Teacher Leaders, MAE (#0435)</t>
  </si>
  <si>
    <t>Secondary Education, R1 (#124)</t>
  </si>
  <si>
    <t>Social Responsibility and Sustainable Communities, MA (#0448)</t>
  </si>
  <si>
    <t>Social Work, MSW (#157)</t>
  </si>
  <si>
    <t>Sociology, MA (#105)</t>
  </si>
  <si>
    <t>Special Education: Moderate and Severe Disabilities, MAE (#0438)</t>
  </si>
  <si>
    <t>Speech-Language Pathology, MS (#0466)</t>
  </si>
  <si>
    <t>Standard Guidance - Rank 1, R1 (#048)</t>
  </si>
  <si>
    <t>Student Affairs in Higher Education, MAE (#145)</t>
  </si>
  <si>
    <t>Conferrals by Graduate Program</t>
  </si>
  <si>
    <t/>
  </si>
  <si>
    <t>AY 2013-2014</t>
  </si>
  <si>
    <t>AY 2014-2015</t>
  </si>
  <si>
    <t>AY 2015-2016</t>
  </si>
  <si>
    <t>AY 2016-2017</t>
  </si>
  <si>
    <t>AY 2017-2018</t>
  </si>
  <si>
    <t>100.0%</t>
  </si>
  <si>
    <t>71.4%</t>
  </si>
  <si>
    <t>33.3%</t>
  </si>
  <si>
    <t>57.1%</t>
  </si>
  <si>
    <t>66.7%</t>
  </si>
  <si>
    <t>75.0%</t>
  </si>
  <si>
    <t>72.7%</t>
  </si>
  <si>
    <t>60.0%</t>
  </si>
  <si>
    <t>88.9%</t>
  </si>
  <si>
    <t>87.5%</t>
  </si>
  <si>
    <t>85.7%</t>
  </si>
  <si>
    <t>80.0%</t>
  </si>
  <si>
    <t>90.0%</t>
  </si>
  <si>
    <t>86.4%</t>
  </si>
  <si>
    <t>96.4%</t>
  </si>
  <si>
    <t>87.1%</t>
  </si>
  <si>
    <t>Communication Disorders, MS (#114)~</t>
  </si>
  <si>
    <t>98.2%</t>
  </si>
  <si>
    <t>94.9%</t>
  </si>
  <si>
    <t>Communication Disorders, R1 (#164)~</t>
  </si>
  <si>
    <t>0.0%</t>
  </si>
  <si>
    <t>Communication, MA (#109)~</t>
  </si>
  <si>
    <t>91.7%</t>
  </si>
  <si>
    <t>93.8%</t>
  </si>
  <si>
    <t>73.3%</t>
  </si>
  <si>
    <t>50.0%</t>
  </si>
  <si>
    <t>16.7%</t>
  </si>
  <si>
    <t>Education and Behavioral Science Studies,
MAE (#042)</t>
  </si>
  <si>
    <t>73.9%</t>
  </si>
  <si>
    <t>81.0%</t>
  </si>
  <si>
    <t>69.2%</t>
  </si>
  <si>
    <t>62.5%</t>
  </si>
  <si>
    <t>41.7%</t>
  </si>
  <si>
    <t>25.0%</t>
  </si>
  <si>
    <t>78.6%</t>
  </si>
  <si>
    <t>84.6%</t>
  </si>
  <si>
    <t>83.3%</t>
  </si>
  <si>
    <t>90.9%</t>
  </si>
  <si>
    <t>84.2%</t>
  </si>
  <si>
    <t>81.5%</t>
  </si>
  <si>
    <t>94.1%</t>
  </si>
  <si>
    <t>History Education, MAE (#111)~</t>
  </si>
  <si>
    <t>81.8%</t>
  </si>
  <si>
    <t>Library Media Education, MS (#083)~</t>
  </si>
  <si>
    <t>92.6%</t>
  </si>
  <si>
    <t>88.2%</t>
  </si>
  <si>
    <t>60.9%</t>
  </si>
  <si>
    <t>Physical Education, MS (#090)~</t>
  </si>
  <si>
    <t>95.8%</t>
  </si>
  <si>
    <t>86.7%</t>
  </si>
  <si>
    <t>81.7%</t>
  </si>
  <si>
    <t>76.0%</t>
  </si>
  <si>
    <t>84.8%</t>
  </si>
  <si>
    <t>84.0%</t>
  </si>
  <si>
    <t>81.9%</t>
  </si>
  <si>
    <t>Religious Studies, MA (#0446)~</t>
  </si>
  <si>
    <t>20.0%</t>
  </si>
  <si>
    <t>Secondary Education, MAE (#103)~</t>
  </si>
  <si>
    <t>55.6%</t>
  </si>
  <si>
    <t>54.5%</t>
  </si>
  <si>
    <t>82.1%</t>
  </si>
  <si>
    <t>79.3%</t>
  </si>
  <si>
    <t>88.7%</t>
  </si>
  <si>
    <t>92.0%</t>
  </si>
  <si>
    <t>Special Education, LBD, MAE (#0437)~</t>
  </si>
  <si>
    <t>89.7%</t>
  </si>
  <si>
    <t>98.5%</t>
  </si>
  <si>
    <t>96.9%</t>
  </si>
  <si>
    <t>3-Yr Graduate Student Graduation Rates</t>
  </si>
  <si>
    <t>10.0%</t>
  </si>
  <si>
    <t>42.9%</t>
  </si>
  <si>
    <t>28.6%</t>
  </si>
  <si>
    <t>77.8%</t>
  </si>
  <si>
    <t>61.5%</t>
  </si>
  <si>
    <t>70.0%</t>
  </si>
  <si>
    <t>87.0%</t>
  </si>
  <si>
    <t>77.4%</t>
  </si>
  <si>
    <t>92.7%</t>
  </si>
  <si>
    <t>87.2%</t>
  </si>
  <si>
    <t>78.9%</t>
  </si>
  <si>
    <t>63.6%</t>
  </si>
  <si>
    <t>81.3%</t>
  </si>
  <si>
    <t>44.4%</t>
  </si>
  <si>
    <t>40.0%</t>
  </si>
  <si>
    <t>64.3%</t>
  </si>
  <si>
    <t>68.4%</t>
  </si>
  <si>
    <t>37.5%</t>
  </si>
  <si>
    <t>Leadership Dynamics, MA (#0422)~</t>
  </si>
  <si>
    <t>Leadership Studies, MA (#0464)~</t>
  </si>
  <si>
    <t>52.9%</t>
  </si>
  <si>
    <t>59.0%</t>
  </si>
  <si>
    <t>46.2%</t>
  </si>
  <si>
    <t>78.8%</t>
  </si>
  <si>
    <t>69.9%</t>
  </si>
  <si>
    <t>67.0%</t>
  </si>
  <si>
    <t>77.3%</t>
  </si>
  <si>
    <t>45.5%</t>
  </si>
  <si>
    <t>79.5%</t>
  </si>
  <si>
    <t>75.9%</t>
  </si>
  <si>
    <t>81.1%</t>
  </si>
  <si>
    <t>57.9%</t>
  </si>
  <si>
    <t>84.5%</t>
  </si>
  <si>
    <t>92.3%</t>
  </si>
  <si>
    <t>Technology Management, MS (#045)~</t>
  </si>
  <si>
    <t>4-Yr Doctoral Student Graduation Rates</t>
  </si>
  <si>
    <t>56.3%</t>
  </si>
  <si>
    <t>34.8%</t>
  </si>
  <si>
    <t>14.3%</t>
  </si>
  <si>
    <t>Average Time to Graduate</t>
  </si>
  <si>
    <t>0.76 (N=7)</t>
  </si>
  <si>
    <t>0.67 (N=12)</t>
  </si>
  <si>
    <t>0.84 (N=6)</t>
  </si>
  <si>
    <t>0.59 (N=9)</t>
  </si>
  <si>
    <t>0.49 (N=11)</t>
  </si>
  <si>
    <t>3.83 (N=8)</t>
  </si>
  <si>
    <t>2.82 (N=13)</t>
  </si>
  <si>
    <t>3.97 (N=11)</t>
  </si>
  <si>
    <t>4.56 (N=3)</t>
  </si>
  <si>
    <t>2.67 (N=3)</t>
  </si>
  <si>
    <t>2.92 (N=4)</t>
  </si>
  <si>
    <t>5.33 (N=1)</t>
  </si>
  <si>
    <t>3.00 (N=4)</t>
  </si>
  <si>
    <t>3.17 (N=4)</t>
  </si>
  <si>
    <t>1.81 (N=7)</t>
  </si>
  <si>
    <t>1.89 (N=6)</t>
  </si>
  <si>
    <t>1.50 (N=10)</t>
  </si>
  <si>
    <t>1.42 (N=4)</t>
  </si>
  <si>
    <t>1.46 (N=13)</t>
  </si>
  <si>
    <t>Art Education for Teacher Leaders, MAE (#0443)~</t>
  </si>
  <si>
    <t/>
  </si>
  <si>
    <t>4.55 (N=6)</t>
  </si>
  <si>
    <t>2.34 (N=1)</t>
  </si>
  <si>
    <t>2.00 (N=1)</t>
  </si>
  <si>
    <t>1.93 (N=14)</t>
  </si>
  <si>
    <t>2.31 (N=15)</t>
  </si>
  <si>
    <t>2.88 (N=8)</t>
  </si>
  <si>
    <t>2.69 (N=13)</t>
  </si>
  <si>
    <t>2.67 (N=12)</t>
  </si>
  <si>
    <t>2.58 (N=37)</t>
  </si>
  <si>
    <t>2.35 (N=41)</t>
  </si>
  <si>
    <t>2.31 (N=30)</t>
  </si>
  <si>
    <t>2.02 (N=37)</t>
  </si>
  <si>
    <t>1.93 (N=58)</t>
  </si>
  <si>
    <t>1.85 (N=15)</t>
  </si>
  <si>
    <t>1.70 (N=12)</t>
  </si>
  <si>
    <t>1.84 (N=8)</t>
  </si>
  <si>
    <t>1.67 (N=13)</t>
  </si>
  <si>
    <t>1.91 (N=7)</t>
  </si>
  <si>
    <t>4.33 (N=2)</t>
  </si>
  <si>
    <t>2.34 (N=80)</t>
  </si>
  <si>
    <t>2.33 (N=77)</t>
  </si>
  <si>
    <t>2.56 (N=38)</t>
  </si>
  <si>
    <t>3.85 (N=9)</t>
  </si>
  <si>
    <t>3.15 (N=9)</t>
  </si>
  <si>
    <t>3.67 (N=1)</t>
  </si>
  <si>
    <t>2.34 (N=14)</t>
  </si>
  <si>
    <t>2.38 (N=7)</t>
  </si>
  <si>
    <t>2.00 (N=5)</t>
  </si>
  <si>
    <t>2.05 (N=21)</t>
  </si>
  <si>
    <t>3.59 (N=9)</t>
  </si>
  <si>
    <t>2.39 (N=6)</t>
  </si>
  <si>
    <t>2.73 (N=11)</t>
  </si>
  <si>
    <t>2.74 (N=13)</t>
  </si>
  <si>
    <t>2.02 (N=18)</t>
  </si>
  <si>
    <t>2.13 (N=5)</t>
  </si>
  <si>
    <t>2.83 (N=4)</t>
  </si>
  <si>
    <t>7.11 (N=3)</t>
  </si>
  <si>
    <t>6.00 (N=2)</t>
  </si>
  <si>
    <t>2.34 (N=4)</t>
  </si>
  <si>
    <t>3.33 (N=3)</t>
  </si>
  <si>
    <t>3.00 (N=1)</t>
  </si>
  <si>
    <t>2.75 (N=4)</t>
  </si>
  <si>
    <t>3.78 (N=3)</t>
  </si>
  <si>
    <t>2.95 (N=6)</t>
  </si>
  <si>
    <t>4.16 (N=15)</t>
  </si>
  <si>
    <t>3.16 (N=17)</t>
  </si>
  <si>
    <t>3.76 (N=15)</t>
  </si>
  <si>
    <t>3.97 (N=20)</t>
  </si>
  <si>
    <t>2.55 (N=20)</t>
  </si>
  <si>
    <t>3.25 (N=21)</t>
  </si>
  <si>
    <t>3.65 (N=20)</t>
  </si>
  <si>
    <t>3.37 (N=30)</t>
  </si>
  <si>
    <t>3.02 (N=15)</t>
  </si>
  <si>
    <t>Elementary Education, EDS (#118)~</t>
  </si>
  <si>
    <t>13.00 (N=1)</t>
  </si>
  <si>
    <t>Elementary Education, MAE (#065)~</t>
  </si>
  <si>
    <t>4.33 (N=1)</t>
  </si>
  <si>
    <t>2.52 (N=7)</t>
  </si>
  <si>
    <t>2.61 (N=6)</t>
  </si>
  <si>
    <t>6.33 (N=1)</t>
  </si>
  <si>
    <t>3.92 (N=4)</t>
  </si>
  <si>
    <t>3.38 (N=8)</t>
  </si>
  <si>
    <t>2.97 (N=10)</t>
  </si>
  <si>
    <t>3.39 (N=12)</t>
  </si>
  <si>
    <t>3.60 (N=5)</t>
  </si>
  <si>
    <t>4.39 (N=6)</t>
  </si>
  <si>
    <t>2.12 (N=3)</t>
  </si>
  <si>
    <t>2.29 (N=7)</t>
  </si>
  <si>
    <t>1.88 (N=11)</t>
  </si>
  <si>
    <t>Exceptional Education - LBD, MAE (#0424)~</t>
  </si>
  <si>
    <t>3.69 (N=13)</t>
  </si>
  <si>
    <t>Exceptional Education - MSD, MAE (#0425)~</t>
  </si>
  <si>
    <t>3.33 (N=1)</t>
  </si>
  <si>
    <t>2.22 (N=9)</t>
  </si>
  <si>
    <t>1.96 (N=9)</t>
  </si>
  <si>
    <t>1.94 (N=5)</t>
  </si>
  <si>
    <t>3.53 (N=12)</t>
  </si>
  <si>
    <t>4.14 (N=5)</t>
  </si>
  <si>
    <t>3.06 (N=6)</t>
  </si>
  <si>
    <t>2.57 (N=10)</t>
  </si>
  <si>
    <t>2.07 (N=5)</t>
  </si>
  <si>
    <t>5.00 (N=2)</t>
  </si>
  <si>
    <t>2.00 (N=3)</t>
  </si>
  <si>
    <t>2.11 (N=31)</t>
  </si>
  <si>
    <t>2.22 (N=15)</t>
  </si>
  <si>
    <t>2.48 (N=21)</t>
  </si>
  <si>
    <t>2.34 (N=18)</t>
  </si>
  <si>
    <t>3.43 (N=21)</t>
  </si>
  <si>
    <t>3.44 (N=13)</t>
  </si>
  <si>
    <t>4.29 (N=7)</t>
  </si>
  <si>
    <t>4.61 (N=11)</t>
  </si>
  <si>
    <t>3.00 (N=3)</t>
  </si>
  <si>
    <t>4.60 (N=5)</t>
  </si>
  <si>
    <t>1.67 (N=5)</t>
  </si>
  <si>
    <t>2.51 (N=2)</t>
  </si>
  <si>
    <t>2.01 (N=2)</t>
  </si>
  <si>
    <t>4.17 (N=2)</t>
  </si>
  <si>
    <t>1.67 (N=2)</t>
  </si>
  <si>
    <t>4.93 (N=5)</t>
  </si>
  <si>
    <t>5.78 (N=6)</t>
  </si>
  <si>
    <t>4.84 (N=2)</t>
  </si>
  <si>
    <t>Instructional Leadership, School Principal, MAE (#151)~</t>
  </si>
  <si>
    <t>4.41 (N=9)</t>
  </si>
  <si>
    <t>2.33 (N=1)</t>
  </si>
  <si>
    <t>5.67 (N=1)</t>
  </si>
  <si>
    <t>2.10 (N=7)</t>
  </si>
  <si>
    <t>3.83 (N=4)</t>
  </si>
  <si>
    <t>2.00 (N=2)</t>
  </si>
  <si>
    <t>Interdisciplinary Early Childhood Education, MAE (#0436)~</t>
  </si>
  <si>
    <t>3.67 (N=5)</t>
  </si>
  <si>
    <t>2.00 (N=4)</t>
  </si>
  <si>
    <t>2.71 (N=8)</t>
  </si>
  <si>
    <t>2.09 (N=4)</t>
  </si>
  <si>
    <t>3.69 (N=37)</t>
  </si>
  <si>
    <t>2.97 (N=18)</t>
  </si>
  <si>
    <t>3.17 (N=18)</t>
  </si>
  <si>
    <t>2.97 (N=22)</t>
  </si>
  <si>
    <t>2.57 (N=18)</t>
  </si>
  <si>
    <t>5.20 (N=5)</t>
  </si>
  <si>
    <t>3.42 (N=4)</t>
  </si>
  <si>
    <t>5.50 (N=4)</t>
  </si>
  <si>
    <t>5.50 (N=2)</t>
  </si>
  <si>
    <t>4.11 (N=3)</t>
  </si>
  <si>
    <t>2.33 (N=5)</t>
  </si>
  <si>
    <t>2.92 (N=8)</t>
  </si>
  <si>
    <t>2.89 (N=6)</t>
  </si>
  <si>
    <t>3.86 (N=7)</t>
  </si>
  <si>
    <t>2.42 (N=8)</t>
  </si>
  <si>
    <t>1.67 (N=1)</t>
  </si>
  <si>
    <t>1.67 (N=4)</t>
  </si>
  <si>
    <t>1.84 (N=2)</t>
  </si>
  <si>
    <t>1.78 (N=3)</t>
  </si>
  <si>
    <t>2.54 (N=8)</t>
  </si>
  <si>
    <t>2.44 (N=3)</t>
  </si>
  <si>
    <t>5.34 (N=4)</t>
  </si>
  <si>
    <t>Music Education for Teacher Leaders, MAE (#0439)~</t>
  </si>
  <si>
    <t>5.11 (N=3)</t>
  </si>
  <si>
    <t>4.67 (N=1)</t>
  </si>
  <si>
    <t>2.34 (N=6)</t>
  </si>
  <si>
    <t>1.50 (N=4)</t>
  </si>
  <si>
    <t>2.00 (N=6)</t>
  </si>
  <si>
    <t>2.67 (N=8)</t>
  </si>
  <si>
    <t>1.75 (N=4)</t>
  </si>
  <si>
    <t>2.67 (N=6)</t>
  </si>
  <si>
    <t>3.19 (N=9)</t>
  </si>
  <si>
    <t>3.33 (N=8)</t>
  </si>
  <si>
    <t>3.82 (N=13)</t>
  </si>
  <si>
    <t>3.37 (N=16)</t>
  </si>
  <si>
    <t>3.13 (N=53)</t>
  </si>
  <si>
    <t>2.73 (N=63)</t>
  </si>
  <si>
    <t>3.38 (N=57)</t>
  </si>
  <si>
    <t>2.99 (N=28)</t>
  </si>
  <si>
    <t>3.15 (N=11)</t>
  </si>
  <si>
    <t>2.45 (N=6)</t>
  </si>
  <si>
    <t>1.94 (N=10)</t>
  </si>
  <si>
    <t>2.54 (N=5)</t>
  </si>
  <si>
    <t>4.40 (N=5)</t>
  </si>
  <si>
    <t>3.13 (N=16)</t>
  </si>
  <si>
    <t>2.68 (N=47)</t>
  </si>
  <si>
    <t>2.07 (N=75)</t>
  </si>
  <si>
    <t>5.22 (N=3)</t>
  </si>
  <si>
    <t>3.00 (N=28)</t>
  </si>
  <si>
    <t>3.03 (N=31)</t>
  </si>
  <si>
    <t>3.00 (N=27)</t>
  </si>
  <si>
    <t>1.98 (N=14)</t>
  </si>
  <si>
    <t>3.31 (N=13)</t>
  </si>
  <si>
    <t>2.33 (N=6)</t>
  </si>
  <si>
    <t>2.50 (N=4)</t>
  </si>
  <si>
    <t>2.00 (N=11)</t>
  </si>
  <si>
    <t>2.14 (N=12)</t>
  </si>
  <si>
    <t>1.84 (N=18)</t>
  </si>
  <si>
    <t>1.95 (N=13)</t>
  </si>
  <si>
    <t>1.28 (N=13)</t>
  </si>
  <si>
    <t>3.33 (N=22)</t>
  </si>
  <si>
    <t>2.55 (N=14)</t>
  </si>
  <si>
    <t>3.90 (N=10)</t>
  </si>
  <si>
    <t>2.53 (N=12)</t>
  </si>
  <si>
    <t>2.44 (N=6)</t>
  </si>
  <si>
    <t>3.40 (N=14)</t>
  </si>
  <si>
    <t>2.76 (N=14)</t>
  </si>
  <si>
    <t>2.86 (N=19)</t>
  </si>
  <si>
    <t>3.11 (N=15)</t>
  </si>
  <si>
    <t>2.09 (N=11)</t>
  </si>
  <si>
    <t>1.88 (N=92)</t>
  </si>
  <si>
    <t>1.87 (N=98)</t>
  </si>
  <si>
    <t>1.87
(N=108)</t>
  </si>
  <si>
    <t>2.00 (N=95)</t>
  </si>
  <si>
    <t>1.95 (N=98)</t>
  </si>
  <si>
    <t>2.84 (N=4)</t>
  </si>
  <si>
    <t>1.23 (N=3)</t>
  </si>
  <si>
    <t>10.00 (N=1)</t>
  </si>
  <si>
    <t>8.33 (N=1)</t>
  </si>
  <si>
    <t>4.00 (N=17)</t>
  </si>
  <si>
    <t>4.53 (N=5)</t>
  </si>
  <si>
    <t>3.56 (N=3)</t>
  </si>
  <si>
    <t>2.78 (N=6)</t>
  </si>
  <si>
    <t>3.39 (N=6)</t>
  </si>
  <si>
    <t>3.21 (N=8)</t>
  </si>
  <si>
    <t>2.90 (N=10)</t>
  </si>
  <si>
    <t>3.34 (N=2)</t>
  </si>
  <si>
    <t>1.45 (N=6)</t>
  </si>
  <si>
    <t>1.71 (N=9)</t>
  </si>
  <si>
    <t>2.96 (N=7)</t>
  </si>
  <si>
    <t>2.72 (N=6)</t>
  </si>
  <si>
    <t>3.26 (N=18)</t>
  </si>
  <si>
    <t>3.27 (N=5)</t>
  </si>
  <si>
    <t>4.59 (N=12)</t>
  </si>
  <si>
    <t>1.46 (N=8)</t>
  </si>
  <si>
    <t>2.17 (N=8)</t>
  </si>
  <si>
    <t>2.55 (N=3)</t>
  </si>
  <si>
    <t>2.91 (N=11)</t>
  </si>
  <si>
    <t>3.58 (N=4)</t>
  </si>
  <si>
    <t>2.29 (N=8)</t>
  </si>
  <si>
    <t>1.82 (N=59)</t>
  </si>
  <si>
    <t>1.72 (N=56)</t>
  </si>
  <si>
    <t>1.51 (N=51)</t>
  </si>
  <si>
    <t>1.48 (N=55)</t>
  </si>
  <si>
    <t>2.18 (N=54)</t>
  </si>
  <si>
    <t>3.11 (N=3)</t>
  </si>
  <si>
    <t>2.73 (N=5)</t>
  </si>
  <si>
    <t>2.84 (N=2)</t>
  </si>
  <si>
    <t>4.50 (N=2)</t>
  </si>
  <si>
    <t>3.07 (N=5)</t>
  </si>
  <si>
    <t>3.56 (N=6)</t>
  </si>
  <si>
    <t>4.00 (N=2)</t>
  </si>
  <si>
    <t>3.67 (N=3)</t>
  </si>
  <si>
    <t>3.40 (N=5)</t>
  </si>
  <si>
    <t>3.25 (N=4)</t>
  </si>
  <si>
    <t>3.72 (N=20)</t>
  </si>
  <si>
    <t>4.00 (N=3)</t>
  </si>
  <si>
    <t>2.96 (N=9)</t>
  </si>
  <si>
    <t>3.22 (N=9)</t>
  </si>
  <si>
    <t>4.00 (N=11)</t>
  </si>
  <si>
    <t>5.33 (N=2)</t>
  </si>
  <si>
    <t>1.67 (N=22)</t>
  </si>
  <si>
    <t>1.91 (N=49)</t>
  </si>
  <si>
    <t>2.14 (N=65)</t>
  </si>
  <si>
    <t>2.43 (N=7)</t>
  </si>
  <si>
    <t>2.78 (N=9)</t>
  </si>
  <si>
    <t>2.26 (N=18)</t>
  </si>
  <si>
    <t>2.20 (N=15)</t>
  </si>
  <si>
    <t>2.65 (N=19)</t>
  </si>
  <si>
    <t>5.00 (N=1)</t>
  </si>
  <si>
    <t>Fall 2013</t>
  </si>
  <si>
    <t>Fall 2014</t>
  </si>
  <si>
    <t>Fall 2015</t>
  </si>
  <si>
    <t>Fall 2016</t>
  </si>
  <si>
    <t>Fall 2017</t>
  </si>
  <si>
    <t>Cumulative %</t>
  </si>
  <si>
    <t>Interdisc.ECE, Birth to Primary, MAE (#0461)</t>
  </si>
  <si>
    <t>Interdisc. ECE, Birth to Primary, MAT (#0460)</t>
  </si>
  <si>
    <t>Special Ed: Learning and Behavioral Disorders, MAT (#0456)</t>
  </si>
  <si>
    <t>Special Ed: Learning and Behavioral Disorders, MAE (#0457)</t>
  </si>
  <si>
    <t>Special Ed: Moderate and Severe Disabilities, MAE (#0438)</t>
  </si>
  <si>
    <t>Total</t>
  </si>
  <si>
    <t>Median</t>
  </si>
  <si>
    <t>Mean</t>
  </si>
  <si>
    <t>Interdisc. ECE, Birth to Primary, MAE (#0461)</t>
  </si>
  <si>
    <t>Special Ed: Learning and Behavioral Dis., MAT (#0456)</t>
  </si>
  <si>
    <t>Special Ed: Learning and Behavioral Dis., MAE (#0457)</t>
  </si>
  <si>
    <t>Department SCHP Taken by Program Students</t>
  </si>
  <si>
    <t>Rows highlighted in light grey identify 25th, 50th, and 75th cumulative percentage boundaries.  Row highlighted dark grey shows the median for the most recent year.  Programs with zero values for all years are not shown.</t>
  </si>
  <si>
    <t>One-Year Persistence Rates</t>
  </si>
  <si>
    <t>N</t>
  </si>
  <si>
    <t>% Persisted</t>
  </si>
  <si>
    <t>Social Resp. and Sustainable Communities, MA (#0448)</t>
  </si>
  <si>
    <t>% Graduated</t>
  </si>
  <si>
    <t>Special Ed: Moderate and Severe Dis., MAE (#0438)</t>
  </si>
  <si>
    <t xml:space="preserve">Given the potential influence of small sample sizes, programs are not ranked for this data element.  Programs with no values for all years are not shown.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</si>
</sst>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
    <numFmt numFmtId="165" formatCode="###,##0"/>
    <numFmt numFmtId="166" formatCode="########&quot;%&quot;_);\(########&quot;%&quot;\)"/>
    <numFmt numFmtId="167" formatCode="#,##0.0"/>
    <numFmt numFmtId="168" formatCode="0.0%"/>
  </numFmts>
  <fonts count="6" x14ac:knownFonts="1">
    <font>
      <sz val="10"/>
      <color rgb="FF000000"/>
      <name val="Arial"/>
    </font>
    <font>
      <sz val="10"/>
      <color rgb="FF000000"/>
      <name val="Arial"/>
      <family val="2"/>
    </font>
    <font>
      <b/>
      <sz val="10"/>
      <color theme="0"/>
      <name val="Calibri"/>
      <family val="2"/>
    </font>
    <font>
      <sz val="10"/>
      <color rgb="FF000000"/>
      <name val="Calibri"/>
      <family val="2"/>
    </font>
    <font>
      <sz val="10"/>
      <name val="Calibri"/>
      <family val="2"/>
    </font>
    <font>
      <b/>
      <sz val="10"/>
      <color rgb="FFC00000"/>
      <name val="Calibri"/>
      <family val="2"/>
    </font>
  </fonts>
  <fills count="6">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C00000"/>
        <bgColor indexed="64"/>
      </patternFill>
    </fill>
  </fills>
  <borders count="2">
    <border>
      <left/>
      <right/>
      <top/>
      <bottom/>
      <diagonal/>
    </border>
    <border>
      <left style="thin">
        <color rgb="FFCCCCCC"/>
      </left>
      <right style="thin">
        <color rgb="FFCCCCCC"/>
      </right>
      <top style="thin">
        <color rgb="FFCCCCCC"/>
      </top>
      <bottom style="thin">
        <color rgb="FFCCCCCC"/>
      </bottom>
      <diagonal/>
    </border>
  </borders>
  <cellStyleXfs count="1">
    <xf numFmtId="0" fontId="0" fillId="0" borderId="0"/>
  </cellStyleXfs>
  <cellXfs count="51">
    <xf numFmtId="0" fontId="0" fillId="2" borderId="0" xfId="0" applyFont="1" applyFill="1" applyBorder="1" applyAlignment="1">
      <alignment horizontal="left"/>
    </xf>
    <xf numFmtId="0" fontId="0" fillId="0" borderId="0" xfId="0" applyFont="1" applyFill="1" applyBorder="1" applyAlignment="1">
      <alignment horizontal="left"/>
    </xf>
    <xf numFmtId="0" fontId="2" fillId="5" borderId="1" xfId="0" applyFont="1" applyFill="1" applyBorder="1" applyAlignment="1">
      <alignment horizontal="center" wrapText="1"/>
    </xf>
    <xf numFmtId="0" fontId="3" fillId="0" borderId="1" xfId="0" applyFont="1" applyFill="1" applyBorder="1" applyAlignment="1">
      <alignment horizontal="left" vertical="top"/>
    </xf>
    <xf numFmtId="164" fontId="3" fillId="2" borderId="1" xfId="0" applyNumberFormat="1" applyFont="1" applyFill="1" applyBorder="1" applyAlignment="1">
      <alignment horizontal="right"/>
    </xf>
    <xf numFmtId="0" fontId="3" fillId="2" borderId="0" xfId="0" applyFont="1" applyFill="1" applyBorder="1" applyAlignment="1">
      <alignment horizontal="left"/>
    </xf>
    <xf numFmtId="0" fontId="3" fillId="0" borderId="1" xfId="0" applyFont="1" applyFill="1" applyBorder="1" applyAlignment="1">
      <alignment horizontal="left" vertical="top" wrapText="1"/>
    </xf>
    <xf numFmtId="0" fontId="3" fillId="0" borderId="0" xfId="0" applyFont="1" applyFill="1" applyBorder="1" applyAlignment="1">
      <alignment horizontal="left"/>
    </xf>
    <xf numFmtId="0" fontId="2" fillId="5" borderId="1" xfId="0" applyFont="1" applyFill="1" applyBorder="1" applyAlignment="1">
      <alignment horizontal="center" vertical="top"/>
    </xf>
    <xf numFmtId="0" fontId="2" fillId="5" borderId="1" xfId="0" applyFont="1" applyFill="1" applyBorder="1" applyAlignment="1">
      <alignment horizontal="center" vertical="top" wrapText="1"/>
    </xf>
    <xf numFmtId="164" fontId="5" fillId="2" borderId="1" xfId="0" applyNumberFormat="1" applyFont="1" applyFill="1" applyBorder="1" applyAlignment="1">
      <alignment horizontal="right"/>
    </xf>
    <xf numFmtId="0" fontId="5" fillId="2" borderId="0" xfId="0" applyFont="1" applyFill="1" applyBorder="1" applyAlignment="1">
      <alignment horizontal="left"/>
    </xf>
    <xf numFmtId="164" fontId="5" fillId="2" borderId="0" xfId="0" applyNumberFormat="1" applyFont="1" applyFill="1" applyBorder="1" applyAlignment="1">
      <alignment horizontal="right"/>
    </xf>
    <xf numFmtId="167" fontId="5" fillId="2" borderId="0" xfId="0" applyNumberFormat="1" applyFont="1" applyFill="1" applyBorder="1" applyAlignment="1">
      <alignment horizontal="right"/>
    </xf>
    <xf numFmtId="168" fontId="3" fillId="2" borderId="0" xfId="0" applyNumberFormat="1" applyFont="1" applyFill="1" applyBorder="1" applyAlignment="1">
      <alignment horizontal="right"/>
    </xf>
    <xf numFmtId="168" fontId="0" fillId="2" borderId="0" xfId="0" applyNumberFormat="1" applyFont="1" applyFill="1" applyBorder="1" applyAlignment="1">
      <alignment horizontal="right"/>
    </xf>
    <xf numFmtId="168" fontId="2" fillId="5" borderId="1" xfId="0" applyNumberFormat="1" applyFont="1" applyFill="1" applyBorder="1" applyAlignment="1">
      <alignment horizontal="right" vertical="top"/>
    </xf>
    <xf numFmtId="168" fontId="3" fillId="2" borderId="1" xfId="0" applyNumberFormat="1" applyFont="1" applyFill="1" applyBorder="1" applyAlignment="1">
      <alignment horizontal="right"/>
    </xf>
    <xf numFmtId="0" fontId="3" fillId="3" borderId="1" xfId="0" applyFont="1" applyFill="1" applyBorder="1" applyAlignment="1">
      <alignment horizontal="left" vertical="top"/>
    </xf>
    <xf numFmtId="164" fontId="3" fillId="3" borderId="1" xfId="0" applyNumberFormat="1" applyFont="1" applyFill="1" applyBorder="1" applyAlignment="1">
      <alignment horizontal="right"/>
    </xf>
    <xf numFmtId="164" fontId="5" fillId="3" borderId="1" xfId="0" applyNumberFormat="1" applyFont="1" applyFill="1" applyBorder="1" applyAlignment="1">
      <alignment horizontal="right"/>
    </xf>
    <xf numFmtId="168" fontId="3" fillId="3" borderId="1" xfId="0" applyNumberFormat="1" applyFont="1" applyFill="1" applyBorder="1" applyAlignment="1">
      <alignment horizontal="right"/>
    </xf>
    <xf numFmtId="0" fontId="3" fillId="4" borderId="1" xfId="0" applyFont="1" applyFill="1" applyBorder="1" applyAlignment="1">
      <alignment horizontal="left" vertical="top"/>
    </xf>
    <xf numFmtId="164" fontId="3" fillId="4" borderId="1" xfId="0" applyNumberFormat="1" applyFont="1" applyFill="1" applyBorder="1" applyAlignment="1">
      <alignment horizontal="right"/>
    </xf>
    <xf numFmtId="164" fontId="5" fillId="4" borderId="1" xfId="0" applyNumberFormat="1" applyFont="1" applyFill="1" applyBorder="1" applyAlignment="1">
      <alignment horizontal="right"/>
    </xf>
    <xf numFmtId="168" fontId="3" fillId="4" borderId="1" xfId="0" applyNumberFormat="1" applyFont="1" applyFill="1" applyBorder="1" applyAlignment="1">
      <alignment horizontal="right"/>
    </xf>
    <xf numFmtId="165" fontId="3" fillId="2" borderId="1" xfId="0" applyNumberFormat="1" applyFont="1" applyFill="1" applyBorder="1" applyAlignment="1">
      <alignment horizontal="right"/>
    </xf>
    <xf numFmtId="0" fontId="0" fillId="2" borderId="0" xfId="0" applyFont="1" applyFill="1" applyBorder="1" applyAlignment="1">
      <alignment horizontal="right" vertical="top"/>
    </xf>
    <xf numFmtId="168" fontId="2" fillId="5" borderId="1" xfId="0" applyNumberFormat="1" applyFont="1" applyFill="1" applyBorder="1" applyAlignment="1">
      <alignment horizontal="center" vertical="top"/>
    </xf>
    <xf numFmtId="165" fontId="5" fillId="2" borderId="1" xfId="0" applyNumberFormat="1" applyFont="1" applyFill="1" applyBorder="1" applyAlignment="1">
      <alignment horizontal="right"/>
    </xf>
    <xf numFmtId="165" fontId="5" fillId="2" borderId="0" xfId="0" applyNumberFormat="1" applyFont="1" applyFill="1" applyBorder="1" applyAlignment="1">
      <alignment horizontal="right"/>
    </xf>
    <xf numFmtId="165" fontId="3" fillId="3" borderId="1" xfId="0" applyNumberFormat="1" applyFont="1" applyFill="1" applyBorder="1" applyAlignment="1">
      <alignment horizontal="right"/>
    </xf>
    <xf numFmtId="165" fontId="5" fillId="3" borderId="1" xfId="0" applyNumberFormat="1" applyFont="1" applyFill="1" applyBorder="1" applyAlignment="1">
      <alignment horizontal="right"/>
    </xf>
    <xf numFmtId="165" fontId="3" fillId="4" borderId="1" xfId="0" applyNumberFormat="1" applyFont="1" applyFill="1" applyBorder="1" applyAlignment="1">
      <alignment horizontal="right"/>
    </xf>
    <xf numFmtId="165" fontId="5" fillId="4" borderId="1" xfId="0" applyNumberFormat="1" applyFont="1" applyFill="1" applyBorder="1" applyAlignment="1">
      <alignment horizontal="right"/>
    </xf>
    <xf numFmtId="166" fontId="3" fillId="2" borderId="1" xfId="0" applyNumberFormat="1" applyFont="1" applyFill="1" applyBorder="1" applyAlignment="1">
      <alignment horizontal="right"/>
    </xf>
    <xf numFmtId="0" fontId="3" fillId="2" borderId="0" xfId="0" applyFont="1" applyFill="1" applyBorder="1" applyAlignment="1">
      <alignment horizontal="left" vertical="top" wrapText="1"/>
    </xf>
    <xf numFmtId="0" fontId="4" fillId="0" borderId="1" xfId="0" applyFont="1" applyFill="1" applyBorder="1" applyAlignment="1">
      <alignment horizontal="left" vertical="top"/>
    </xf>
    <xf numFmtId="165" fontId="4" fillId="0" borderId="1" xfId="0" applyNumberFormat="1" applyFont="1" applyFill="1" applyBorder="1" applyAlignment="1">
      <alignment horizontal="right"/>
    </xf>
    <xf numFmtId="166" fontId="4" fillId="0" borderId="1" xfId="0" applyNumberFormat="1" applyFont="1" applyFill="1" applyBorder="1" applyAlignment="1">
      <alignment horizontal="right"/>
    </xf>
    <xf numFmtId="0" fontId="3" fillId="2" borderId="1" xfId="0" applyFont="1" applyFill="1" applyBorder="1" applyAlignment="1">
      <alignment horizontal="left"/>
    </xf>
    <xf numFmtId="0" fontId="3" fillId="2" borderId="1" xfId="0" applyFont="1" applyFill="1" applyBorder="1" applyAlignment="1">
      <alignment horizontal="center"/>
    </xf>
    <xf numFmtId="0" fontId="3" fillId="2" borderId="1" xfId="0" applyFont="1" applyFill="1" applyBorder="1" applyAlignment="1">
      <alignment horizontal="left" wrapText="1"/>
    </xf>
    <xf numFmtId="0" fontId="3" fillId="0" borderId="0" xfId="0" applyFont="1" applyFill="1" applyBorder="1" applyAlignment="1">
      <alignment horizontal="left" vertical="top" wrapText="1"/>
    </xf>
    <xf numFmtId="0" fontId="0" fillId="2" borderId="0" xfId="0" applyFont="1" applyFill="1" applyBorder="1" applyAlignment="1">
      <alignment horizontal="left" vertical="top" wrapText="1"/>
    </xf>
    <xf numFmtId="0" fontId="2" fillId="5" borderId="1" xfId="0" applyFont="1" applyFill="1" applyBorder="1" applyAlignment="1">
      <alignment horizontal="center" vertical="top"/>
    </xf>
    <xf numFmtId="0" fontId="1" fillId="0" borderId="0" xfId="0" applyFont="1" applyFill="1" applyBorder="1" applyAlignment="1">
      <alignment horizontal="left" vertical="top" wrapText="1"/>
    </xf>
    <xf numFmtId="0" fontId="2" fillId="5" borderId="1" xfId="0" applyFont="1" applyFill="1" applyBorder="1" applyAlignment="1">
      <alignment horizontal="center" vertical="top" wrapText="1"/>
    </xf>
    <xf numFmtId="0" fontId="2" fillId="5" borderId="1" xfId="0" applyFont="1" applyFill="1" applyBorder="1" applyAlignment="1">
      <alignment horizontal="center"/>
    </xf>
    <xf numFmtId="0" fontId="2" fillId="5" borderId="1" xfId="0" applyFont="1" applyFill="1" applyBorder="1" applyAlignment="1">
      <alignment horizontal="center" vertical="center"/>
    </xf>
    <xf numFmtId="0" fontId="1" fillId="2" borderId="0" xfId="0" applyFont="1" applyFill="1" applyBorder="1" applyAlignment="1">
      <alignment horizontal="left" vertical="top"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7"/>
  <sheetViews>
    <sheetView tabSelected="1" zoomScaleNormal="100" workbookViewId="0"/>
  </sheetViews>
  <sheetFormatPr defaultColWidth="11.42578125" defaultRowHeight="12.95" customHeight="1" x14ac:dyDescent="0.2"/>
  <cols>
    <col min="1" max="1" width="50.7109375" style="1" customWidth="1"/>
    <col min="2" max="6" width="12.7109375" customWidth="1"/>
    <col min="7" max="7" width="12.7109375" style="15" customWidth="1"/>
  </cols>
  <sheetData>
    <row r="1" spans="1:7" ht="14.25" customHeight="1" x14ac:dyDescent="0.2">
      <c r="A1" s="8" t="s">
        <v>0</v>
      </c>
      <c r="B1" s="9" t="s">
        <v>449</v>
      </c>
      <c r="C1" s="9" t="s">
        <v>450</v>
      </c>
      <c r="D1" s="9" t="s">
        <v>451</v>
      </c>
      <c r="E1" s="9" t="s">
        <v>452</v>
      </c>
      <c r="F1" s="9" t="s">
        <v>453</v>
      </c>
      <c r="G1" s="16" t="s">
        <v>454</v>
      </c>
    </row>
    <row r="2" spans="1:7" ht="15" customHeight="1" x14ac:dyDescent="0.2">
      <c r="A2" s="3" t="s">
        <v>47</v>
      </c>
      <c r="B2" s="4">
        <v>0</v>
      </c>
      <c r="C2" s="4">
        <v>32</v>
      </c>
      <c r="D2" s="4">
        <v>152</v>
      </c>
      <c r="E2" s="4">
        <v>252</v>
      </c>
      <c r="F2" s="10">
        <v>311</v>
      </c>
      <c r="G2" s="17">
        <f>F2/$F$75</f>
        <v>0.13859180035650623</v>
      </c>
    </row>
    <row r="3" spans="1:7" ht="15" customHeight="1" x14ac:dyDescent="0.2">
      <c r="A3" s="3" t="s">
        <v>66</v>
      </c>
      <c r="B3" s="4">
        <v>0</v>
      </c>
      <c r="C3" s="4">
        <v>68</v>
      </c>
      <c r="D3" s="4">
        <v>136</v>
      </c>
      <c r="E3" s="4">
        <v>162</v>
      </c>
      <c r="F3" s="10">
        <v>176</v>
      </c>
      <c r="G3" s="17">
        <f>G2+(F3/$F$75)</f>
        <v>0.21702317290552584</v>
      </c>
    </row>
    <row r="4" spans="1:7" ht="15" customHeight="1" x14ac:dyDescent="0.2">
      <c r="A4" s="18" t="s">
        <v>53</v>
      </c>
      <c r="B4" s="19">
        <v>256</v>
      </c>
      <c r="C4" s="19">
        <v>237</v>
      </c>
      <c r="D4" s="19">
        <v>230</v>
      </c>
      <c r="E4" s="19">
        <v>217</v>
      </c>
      <c r="F4" s="20">
        <v>173</v>
      </c>
      <c r="G4" s="21">
        <f t="shared" ref="G4:G67" si="0">G3+(F4/$F$75)</f>
        <v>0.29411764705882348</v>
      </c>
    </row>
    <row r="5" spans="1:7" ht="15" customHeight="1" x14ac:dyDescent="0.2">
      <c r="A5" s="3" t="s">
        <v>19</v>
      </c>
      <c r="B5" s="4">
        <v>124</v>
      </c>
      <c r="C5" s="4">
        <v>121</v>
      </c>
      <c r="D5" s="4">
        <v>122</v>
      </c>
      <c r="E5" s="4">
        <v>109</v>
      </c>
      <c r="F5" s="10">
        <v>107</v>
      </c>
      <c r="G5" s="17">
        <f t="shared" si="0"/>
        <v>0.3418003565062388</v>
      </c>
    </row>
    <row r="6" spans="1:7" ht="15" customHeight="1" x14ac:dyDescent="0.2">
      <c r="A6" s="3" t="s">
        <v>63</v>
      </c>
      <c r="B6" s="4">
        <v>129</v>
      </c>
      <c r="C6" s="4">
        <v>113</v>
      </c>
      <c r="D6" s="4">
        <v>112</v>
      </c>
      <c r="E6" s="4">
        <v>109</v>
      </c>
      <c r="F6" s="10">
        <v>99</v>
      </c>
      <c r="G6" s="17">
        <f t="shared" si="0"/>
        <v>0.38591800356506234</v>
      </c>
    </row>
    <row r="7" spans="1:7" ht="15" customHeight="1" x14ac:dyDescent="0.2">
      <c r="A7" s="3" t="s">
        <v>8</v>
      </c>
      <c r="B7" s="4">
        <v>106</v>
      </c>
      <c r="C7" s="4">
        <v>110</v>
      </c>
      <c r="D7" s="4">
        <v>117</v>
      </c>
      <c r="E7" s="4">
        <v>110</v>
      </c>
      <c r="F7" s="10">
        <v>87</v>
      </c>
      <c r="G7" s="17">
        <f t="shared" si="0"/>
        <v>0.42468805704099816</v>
      </c>
    </row>
    <row r="8" spans="1:7" ht="15" customHeight="1" x14ac:dyDescent="0.2">
      <c r="A8" s="3" t="s">
        <v>48</v>
      </c>
      <c r="B8" s="4">
        <v>30</v>
      </c>
      <c r="C8" s="4">
        <v>60</v>
      </c>
      <c r="D8" s="4">
        <v>90</v>
      </c>
      <c r="E8" s="4">
        <v>91</v>
      </c>
      <c r="F8" s="10">
        <v>87</v>
      </c>
      <c r="G8" s="17">
        <f t="shared" si="0"/>
        <v>0.46345811051693397</v>
      </c>
    </row>
    <row r="9" spans="1:7" ht="15" customHeight="1" x14ac:dyDescent="0.2">
      <c r="A9" s="18" t="s">
        <v>44</v>
      </c>
      <c r="B9" s="19">
        <v>57</v>
      </c>
      <c r="C9" s="19">
        <v>60</v>
      </c>
      <c r="D9" s="19">
        <v>65</v>
      </c>
      <c r="E9" s="19">
        <v>72</v>
      </c>
      <c r="F9" s="20">
        <v>81</v>
      </c>
      <c r="G9" s="21">
        <f t="shared" si="0"/>
        <v>0.49955436720142593</v>
      </c>
    </row>
    <row r="10" spans="1:7" ht="15" customHeight="1" x14ac:dyDescent="0.2">
      <c r="A10" s="3" t="s">
        <v>52</v>
      </c>
      <c r="B10" s="4">
        <v>68</v>
      </c>
      <c r="C10" s="4">
        <v>71</v>
      </c>
      <c r="D10" s="4">
        <v>51</v>
      </c>
      <c r="E10" s="4">
        <v>52</v>
      </c>
      <c r="F10" s="10">
        <v>64</v>
      </c>
      <c r="G10" s="17">
        <f t="shared" si="0"/>
        <v>0.52807486631016032</v>
      </c>
    </row>
    <row r="11" spans="1:7" ht="15" customHeight="1" x14ac:dyDescent="0.2">
      <c r="A11" s="3" t="s">
        <v>31</v>
      </c>
      <c r="B11" s="4">
        <v>78</v>
      </c>
      <c r="C11" s="4">
        <v>75</v>
      </c>
      <c r="D11" s="4">
        <v>69</v>
      </c>
      <c r="E11" s="4">
        <v>70</v>
      </c>
      <c r="F11" s="10">
        <v>54</v>
      </c>
      <c r="G11" s="17">
        <f t="shared" si="0"/>
        <v>0.55213903743315496</v>
      </c>
    </row>
    <row r="12" spans="1:7" ht="15" customHeight="1" x14ac:dyDescent="0.2">
      <c r="A12" s="3" t="s">
        <v>45</v>
      </c>
      <c r="B12" s="4">
        <v>193</v>
      </c>
      <c r="C12" s="4">
        <v>156</v>
      </c>
      <c r="D12" s="4">
        <v>119</v>
      </c>
      <c r="E12" s="4">
        <v>71</v>
      </c>
      <c r="F12" s="10">
        <v>50</v>
      </c>
      <c r="G12" s="17">
        <f t="shared" si="0"/>
        <v>0.57442067736185376</v>
      </c>
    </row>
    <row r="13" spans="1:7" ht="15" customHeight="1" x14ac:dyDescent="0.2">
      <c r="A13" s="6" t="s">
        <v>458</v>
      </c>
      <c r="B13" s="4">
        <v>19</v>
      </c>
      <c r="C13" s="4">
        <v>24</v>
      </c>
      <c r="D13" s="4">
        <v>20</v>
      </c>
      <c r="E13" s="4">
        <v>20</v>
      </c>
      <c r="F13" s="10">
        <v>44</v>
      </c>
      <c r="G13" s="17">
        <f t="shared" si="0"/>
        <v>0.5940285204991087</v>
      </c>
    </row>
    <row r="14" spans="1:7" ht="15" customHeight="1" x14ac:dyDescent="0.2">
      <c r="A14" s="3" t="s">
        <v>55</v>
      </c>
      <c r="B14" s="4">
        <v>24</v>
      </c>
      <c r="C14" s="4">
        <v>39</v>
      </c>
      <c r="D14" s="4">
        <v>48</v>
      </c>
      <c r="E14" s="4">
        <v>32</v>
      </c>
      <c r="F14" s="10">
        <v>42</v>
      </c>
      <c r="G14" s="17">
        <f t="shared" si="0"/>
        <v>0.61274509803921562</v>
      </c>
    </row>
    <row r="15" spans="1:7" ht="15" customHeight="1" x14ac:dyDescent="0.2">
      <c r="A15" s="3" t="s">
        <v>11</v>
      </c>
      <c r="B15" s="4">
        <v>33</v>
      </c>
      <c r="C15" s="4">
        <v>30</v>
      </c>
      <c r="D15" s="4">
        <v>54</v>
      </c>
      <c r="E15" s="4">
        <v>51</v>
      </c>
      <c r="F15" s="10">
        <v>39</v>
      </c>
      <c r="G15" s="17">
        <f t="shared" si="0"/>
        <v>0.6301247771836006</v>
      </c>
    </row>
    <row r="16" spans="1:7" ht="15" customHeight="1" x14ac:dyDescent="0.2">
      <c r="A16" s="3" t="s">
        <v>21</v>
      </c>
      <c r="B16" s="4">
        <v>67</v>
      </c>
      <c r="C16" s="4">
        <v>61</v>
      </c>
      <c r="D16" s="4">
        <v>70</v>
      </c>
      <c r="E16" s="4">
        <v>46</v>
      </c>
      <c r="F16" s="10">
        <v>38</v>
      </c>
      <c r="G16" s="17">
        <f t="shared" si="0"/>
        <v>0.64705882352941169</v>
      </c>
    </row>
    <row r="17" spans="1:7" ht="15" customHeight="1" x14ac:dyDescent="0.2">
      <c r="A17" s="3" t="s">
        <v>12</v>
      </c>
      <c r="B17" s="4">
        <v>38</v>
      </c>
      <c r="C17" s="4">
        <v>32</v>
      </c>
      <c r="D17" s="4">
        <v>34</v>
      </c>
      <c r="E17" s="4">
        <v>41</v>
      </c>
      <c r="F17" s="10">
        <v>35</v>
      </c>
      <c r="G17" s="17">
        <f t="shared" si="0"/>
        <v>0.66265597147950084</v>
      </c>
    </row>
    <row r="18" spans="1:7" ht="15" customHeight="1" x14ac:dyDescent="0.2">
      <c r="A18" s="3" t="s">
        <v>7</v>
      </c>
      <c r="B18" s="4">
        <v>49</v>
      </c>
      <c r="C18" s="4">
        <v>42</v>
      </c>
      <c r="D18" s="4">
        <v>30</v>
      </c>
      <c r="E18" s="4">
        <v>30</v>
      </c>
      <c r="F18" s="10">
        <v>34</v>
      </c>
      <c r="G18" s="17">
        <f t="shared" si="0"/>
        <v>0.67780748663101598</v>
      </c>
    </row>
    <row r="19" spans="1:7" ht="15" customHeight="1" x14ac:dyDescent="0.2">
      <c r="A19" s="3" t="s">
        <v>68</v>
      </c>
      <c r="B19" s="4">
        <v>32</v>
      </c>
      <c r="C19" s="4">
        <v>46</v>
      </c>
      <c r="D19" s="4">
        <v>43</v>
      </c>
      <c r="E19" s="4">
        <v>34</v>
      </c>
      <c r="F19" s="10">
        <v>34</v>
      </c>
      <c r="G19" s="17">
        <f t="shared" si="0"/>
        <v>0.69295900178253111</v>
      </c>
    </row>
    <row r="20" spans="1:7" ht="15" customHeight="1" x14ac:dyDescent="0.2">
      <c r="A20" s="3" t="s">
        <v>3</v>
      </c>
      <c r="B20" s="4">
        <v>11</v>
      </c>
      <c r="C20" s="4">
        <v>18</v>
      </c>
      <c r="D20" s="4">
        <v>12</v>
      </c>
      <c r="E20" s="4">
        <v>27</v>
      </c>
      <c r="F20" s="10">
        <v>29</v>
      </c>
      <c r="G20" s="17">
        <f t="shared" si="0"/>
        <v>0.70588235294117641</v>
      </c>
    </row>
    <row r="21" spans="1:7" ht="15" customHeight="1" x14ac:dyDescent="0.2">
      <c r="A21" s="3" t="s">
        <v>5</v>
      </c>
      <c r="B21" s="4">
        <v>0</v>
      </c>
      <c r="C21" s="4">
        <v>0</v>
      </c>
      <c r="D21" s="4">
        <v>12</v>
      </c>
      <c r="E21" s="4">
        <v>19</v>
      </c>
      <c r="F21" s="10">
        <v>28</v>
      </c>
      <c r="G21" s="17">
        <f t="shared" si="0"/>
        <v>0.71836007130124768</v>
      </c>
    </row>
    <row r="22" spans="1:7" ht="15" customHeight="1" x14ac:dyDescent="0.2">
      <c r="A22" s="3" t="s">
        <v>23</v>
      </c>
      <c r="B22" s="4">
        <v>48</v>
      </c>
      <c r="C22" s="4">
        <v>50</v>
      </c>
      <c r="D22" s="4">
        <v>71</v>
      </c>
      <c r="E22" s="4">
        <v>55</v>
      </c>
      <c r="F22" s="10">
        <v>28</v>
      </c>
      <c r="G22" s="17">
        <f t="shared" si="0"/>
        <v>0.73083778966131896</v>
      </c>
    </row>
    <row r="23" spans="1:7" ht="15" customHeight="1" x14ac:dyDescent="0.2">
      <c r="A23" s="3" t="s">
        <v>60</v>
      </c>
      <c r="B23" s="4">
        <v>42</v>
      </c>
      <c r="C23" s="4">
        <v>42</v>
      </c>
      <c r="D23" s="4">
        <v>27</v>
      </c>
      <c r="E23" s="4">
        <v>22</v>
      </c>
      <c r="F23" s="10">
        <v>28</v>
      </c>
      <c r="G23" s="17">
        <f t="shared" si="0"/>
        <v>0.74331550802139024</v>
      </c>
    </row>
    <row r="24" spans="1:7" ht="15" customHeight="1" x14ac:dyDescent="0.2">
      <c r="A24" s="18" t="s">
        <v>38</v>
      </c>
      <c r="B24" s="19">
        <v>32</v>
      </c>
      <c r="C24" s="19">
        <v>33</v>
      </c>
      <c r="D24" s="19">
        <v>26</v>
      </c>
      <c r="E24" s="19">
        <v>30</v>
      </c>
      <c r="F24" s="20">
        <v>26</v>
      </c>
      <c r="G24" s="21">
        <f t="shared" si="0"/>
        <v>0.7549019607843136</v>
      </c>
    </row>
    <row r="25" spans="1:7" ht="15" customHeight="1" x14ac:dyDescent="0.2">
      <c r="A25" s="3" t="s">
        <v>28</v>
      </c>
      <c r="B25" s="4">
        <v>32</v>
      </c>
      <c r="C25" s="4">
        <v>28</v>
      </c>
      <c r="D25" s="4">
        <v>27</v>
      </c>
      <c r="E25" s="4">
        <v>26</v>
      </c>
      <c r="F25" s="10">
        <v>24</v>
      </c>
      <c r="G25" s="17">
        <f t="shared" si="0"/>
        <v>0.76559714795008904</v>
      </c>
    </row>
    <row r="26" spans="1:7" ht="15" customHeight="1" x14ac:dyDescent="0.2">
      <c r="A26" s="3" t="s">
        <v>57</v>
      </c>
      <c r="B26" s="4">
        <v>22</v>
      </c>
      <c r="C26" s="4">
        <v>23</v>
      </c>
      <c r="D26" s="4">
        <v>22</v>
      </c>
      <c r="E26" s="4">
        <v>25</v>
      </c>
      <c r="F26" s="10">
        <v>24</v>
      </c>
      <c r="G26" s="17">
        <f t="shared" si="0"/>
        <v>0.77629233511586448</v>
      </c>
    </row>
    <row r="27" spans="1:7" ht="15" customHeight="1" x14ac:dyDescent="0.2">
      <c r="A27" s="3" t="s">
        <v>9</v>
      </c>
      <c r="B27" s="4">
        <v>30</v>
      </c>
      <c r="C27" s="4">
        <v>26</v>
      </c>
      <c r="D27" s="4">
        <v>30</v>
      </c>
      <c r="E27" s="4">
        <v>29</v>
      </c>
      <c r="F27" s="10">
        <v>23</v>
      </c>
      <c r="G27" s="17">
        <f t="shared" si="0"/>
        <v>0.78654188948306591</v>
      </c>
    </row>
    <row r="28" spans="1:7" ht="15" customHeight="1" x14ac:dyDescent="0.2">
      <c r="A28" s="3" t="s">
        <v>15</v>
      </c>
      <c r="B28" s="4">
        <v>14</v>
      </c>
      <c r="C28" s="4">
        <v>17</v>
      </c>
      <c r="D28" s="4">
        <v>15</v>
      </c>
      <c r="E28" s="4">
        <v>19</v>
      </c>
      <c r="F28" s="10">
        <v>22</v>
      </c>
      <c r="G28" s="17">
        <f t="shared" si="0"/>
        <v>0.79634581105169333</v>
      </c>
    </row>
    <row r="29" spans="1:7" ht="15" customHeight="1" x14ac:dyDescent="0.2">
      <c r="A29" s="3" t="s">
        <v>30</v>
      </c>
      <c r="B29" s="4">
        <v>0</v>
      </c>
      <c r="C29" s="4">
        <v>0</v>
      </c>
      <c r="D29" s="4">
        <v>4</v>
      </c>
      <c r="E29" s="4">
        <v>23</v>
      </c>
      <c r="F29" s="10">
        <v>22</v>
      </c>
      <c r="G29" s="17">
        <f t="shared" si="0"/>
        <v>0.80614973262032075</v>
      </c>
    </row>
    <row r="30" spans="1:7" ht="15" customHeight="1" x14ac:dyDescent="0.2">
      <c r="A30" s="3" t="s">
        <v>32</v>
      </c>
      <c r="B30" s="4">
        <v>38</v>
      </c>
      <c r="C30" s="4">
        <v>36</v>
      </c>
      <c r="D30" s="4">
        <v>23</v>
      </c>
      <c r="E30" s="4">
        <v>18</v>
      </c>
      <c r="F30" s="10">
        <v>22</v>
      </c>
      <c r="G30" s="17">
        <f t="shared" si="0"/>
        <v>0.81595365418894816</v>
      </c>
    </row>
    <row r="31" spans="1:7" ht="15" customHeight="1" x14ac:dyDescent="0.2">
      <c r="A31" s="3" t="s">
        <v>35</v>
      </c>
      <c r="B31" s="4">
        <v>13</v>
      </c>
      <c r="C31" s="4">
        <v>22</v>
      </c>
      <c r="D31" s="4">
        <v>15</v>
      </c>
      <c r="E31" s="4">
        <v>18</v>
      </c>
      <c r="F31" s="10">
        <v>22</v>
      </c>
      <c r="G31" s="17">
        <f t="shared" si="0"/>
        <v>0.82575757575757558</v>
      </c>
    </row>
    <row r="32" spans="1:7" ht="15" customHeight="1" x14ac:dyDescent="0.2">
      <c r="A32" s="3" t="s">
        <v>49</v>
      </c>
      <c r="B32" s="4">
        <v>59</v>
      </c>
      <c r="C32" s="4">
        <v>24</v>
      </c>
      <c r="D32" s="4">
        <v>20</v>
      </c>
      <c r="E32" s="4">
        <v>23</v>
      </c>
      <c r="F32" s="10">
        <v>22</v>
      </c>
      <c r="G32" s="17">
        <f t="shared" si="0"/>
        <v>0.835561497326203</v>
      </c>
    </row>
    <row r="33" spans="1:7" ht="15" customHeight="1" x14ac:dyDescent="0.2">
      <c r="A33" s="3" t="s">
        <v>50</v>
      </c>
      <c r="B33" s="4">
        <v>0</v>
      </c>
      <c r="C33" s="4">
        <v>38</v>
      </c>
      <c r="D33" s="4">
        <v>29</v>
      </c>
      <c r="E33" s="4">
        <v>23</v>
      </c>
      <c r="F33" s="10">
        <v>22</v>
      </c>
      <c r="G33" s="17">
        <f t="shared" si="0"/>
        <v>0.84536541889483041</v>
      </c>
    </row>
    <row r="34" spans="1:7" ht="15" customHeight="1" x14ac:dyDescent="0.2">
      <c r="A34" s="3" t="s">
        <v>51</v>
      </c>
      <c r="B34" s="4">
        <v>54</v>
      </c>
      <c r="C34" s="4">
        <v>44</v>
      </c>
      <c r="D34" s="4">
        <v>43</v>
      </c>
      <c r="E34" s="4">
        <v>32</v>
      </c>
      <c r="F34" s="10">
        <v>22</v>
      </c>
      <c r="G34" s="17">
        <f t="shared" si="0"/>
        <v>0.85516934046345783</v>
      </c>
    </row>
    <row r="35" spans="1:7" ht="15" customHeight="1" x14ac:dyDescent="0.2">
      <c r="A35" s="3" t="s">
        <v>41</v>
      </c>
      <c r="B35" s="4">
        <v>17</v>
      </c>
      <c r="C35" s="4">
        <v>19</v>
      </c>
      <c r="D35" s="4">
        <v>21</v>
      </c>
      <c r="E35" s="4">
        <v>29</v>
      </c>
      <c r="F35" s="10">
        <v>21</v>
      </c>
      <c r="G35" s="17">
        <f t="shared" si="0"/>
        <v>0.86452762923351134</v>
      </c>
    </row>
    <row r="36" spans="1:7" ht="15" customHeight="1" x14ac:dyDescent="0.2">
      <c r="A36" s="3" t="s">
        <v>62</v>
      </c>
      <c r="B36" s="4">
        <v>31</v>
      </c>
      <c r="C36" s="4">
        <v>31</v>
      </c>
      <c r="D36" s="4">
        <v>28</v>
      </c>
      <c r="E36" s="4">
        <v>27</v>
      </c>
      <c r="F36" s="10">
        <v>20</v>
      </c>
      <c r="G36" s="17">
        <f t="shared" si="0"/>
        <v>0.87344028520499084</v>
      </c>
    </row>
    <row r="37" spans="1:7" ht="15.75" customHeight="1" x14ac:dyDescent="0.2">
      <c r="A37" s="22" t="s">
        <v>2</v>
      </c>
      <c r="B37" s="23">
        <v>49</v>
      </c>
      <c r="C37" s="23">
        <v>42</v>
      </c>
      <c r="D37" s="23">
        <v>26</v>
      </c>
      <c r="E37" s="23">
        <v>17</v>
      </c>
      <c r="F37" s="24">
        <v>18</v>
      </c>
      <c r="G37" s="25">
        <f t="shared" si="0"/>
        <v>0.88146167557932242</v>
      </c>
    </row>
    <row r="38" spans="1:7" ht="15" customHeight="1" x14ac:dyDescent="0.2">
      <c r="A38" s="3" t="s">
        <v>24</v>
      </c>
      <c r="B38" s="4">
        <v>27</v>
      </c>
      <c r="C38" s="4">
        <v>24</v>
      </c>
      <c r="D38" s="4">
        <v>18</v>
      </c>
      <c r="E38" s="4">
        <v>17</v>
      </c>
      <c r="F38" s="10">
        <v>18</v>
      </c>
      <c r="G38" s="17">
        <f t="shared" si="0"/>
        <v>0.88948306595365401</v>
      </c>
    </row>
    <row r="39" spans="1:7" ht="15" customHeight="1" x14ac:dyDescent="0.2">
      <c r="A39" s="3" t="s">
        <v>26</v>
      </c>
      <c r="B39" s="4">
        <v>29</v>
      </c>
      <c r="C39" s="4">
        <v>23</v>
      </c>
      <c r="D39" s="4">
        <v>20</v>
      </c>
      <c r="E39" s="4">
        <v>17</v>
      </c>
      <c r="F39" s="10">
        <v>17</v>
      </c>
      <c r="G39" s="17">
        <f t="shared" si="0"/>
        <v>0.89705882352941158</v>
      </c>
    </row>
    <row r="40" spans="1:7" ht="15" customHeight="1" x14ac:dyDescent="0.2">
      <c r="A40" s="3" t="s">
        <v>25</v>
      </c>
      <c r="B40" s="4">
        <v>0</v>
      </c>
      <c r="C40" s="4">
        <v>0</v>
      </c>
      <c r="D40" s="4">
        <v>17</v>
      </c>
      <c r="E40" s="4">
        <v>19</v>
      </c>
      <c r="F40" s="10">
        <v>16</v>
      </c>
      <c r="G40" s="17">
        <f t="shared" si="0"/>
        <v>0.90418894830659513</v>
      </c>
    </row>
    <row r="41" spans="1:7" ht="15" customHeight="1" x14ac:dyDescent="0.2">
      <c r="A41" s="3" t="s">
        <v>56</v>
      </c>
      <c r="B41" s="4">
        <v>41</v>
      </c>
      <c r="C41" s="4">
        <v>20</v>
      </c>
      <c r="D41" s="4">
        <v>13</v>
      </c>
      <c r="E41" s="4">
        <v>13</v>
      </c>
      <c r="F41" s="10">
        <v>16</v>
      </c>
      <c r="G41" s="17">
        <f t="shared" si="0"/>
        <v>0.91131907308377869</v>
      </c>
    </row>
    <row r="42" spans="1:7" ht="15" customHeight="1" x14ac:dyDescent="0.2">
      <c r="A42" s="3" t="s">
        <v>59</v>
      </c>
      <c r="B42" s="4">
        <v>10</v>
      </c>
      <c r="C42" s="4">
        <v>16</v>
      </c>
      <c r="D42" s="4">
        <v>16</v>
      </c>
      <c r="E42" s="4">
        <v>14</v>
      </c>
      <c r="F42" s="10">
        <v>16</v>
      </c>
      <c r="G42" s="17">
        <f t="shared" si="0"/>
        <v>0.91844919786096224</v>
      </c>
    </row>
    <row r="43" spans="1:7" ht="15" customHeight="1" x14ac:dyDescent="0.2">
      <c r="A43" s="3" t="s">
        <v>43</v>
      </c>
      <c r="B43" s="4">
        <v>14</v>
      </c>
      <c r="C43" s="4">
        <v>17</v>
      </c>
      <c r="D43" s="4">
        <v>21</v>
      </c>
      <c r="E43" s="4">
        <v>23</v>
      </c>
      <c r="F43" s="10">
        <v>15</v>
      </c>
      <c r="G43" s="17">
        <f t="shared" si="0"/>
        <v>0.92513368983957189</v>
      </c>
    </row>
    <row r="44" spans="1:7" ht="15" customHeight="1" x14ac:dyDescent="0.2">
      <c r="A44" s="3" t="s">
        <v>10</v>
      </c>
      <c r="B44" s="4">
        <v>0</v>
      </c>
      <c r="C44" s="4">
        <v>0</v>
      </c>
      <c r="D44" s="4">
        <v>0</v>
      </c>
      <c r="E44" s="4">
        <v>5</v>
      </c>
      <c r="F44" s="10">
        <v>14</v>
      </c>
      <c r="G44" s="17">
        <f t="shared" si="0"/>
        <v>0.93137254901960753</v>
      </c>
    </row>
    <row r="45" spans="1:7" ht="15" customHeight="1" x14ac:dyDescent="0.2">
      <c r="A45" s="3" t="s">
        <v>14</v>
      </c>
      <c r="B45" s="4">
        <v>0</v>
      </c>
      <c r="C45" s="4">
        <v>0</v>
      </c>
      <c r="D45" s="4">
        <v>6</v>
      </c>
      <c r="E45" s="4">
        <v>13</v>
      </c>
      <c r="F45" s="10">
        <v>13</v>
      </c>
      <c r="G45" s="17">
        <f t="shared" si="0"/>
        <v>0.93716577540106916</v>
      </c>
    </row>
    <row r="46" spans="1:7" ht="15" customHeight="1" x14ac:dyDescent="0.2">
      <c r="A46" s="3" t="s">
        <v>46</v>
      </c>
      <c r="B46" s="4">
        <v>16</v>
      </c>
      <c r="C46" s="4">
        <v>21</v>
      </c>
      <c r="D46" s="4">
        <v>20</v>
      </c>
      <c r="E46" s="4">
        <v>13</v>
      </c>
      <c r="F46" s="10">
        <v>13</v>
      </c>
      <c r="G46" s="17">
        <f t="shared" si="0"/>
        <v>0.94295900178253078</v>
      </c>
    </row>
    <row r="47" spans="1:7" ht="15" customHeight="1" x14ac:dyDescent="0.2">
      <c r="A47" s="3" t="s">
        <v>64</v>
      </c>
      <c r="B47" s="4">
        <v>17</v>
      </c>
      <c r="C47" s="4">
        <v>9</v>
      </c>
      <c r="D47" s="4">
        <v>7</v>
      </c>
      <c r="E47" s="4">
        <v>6</v>
      </c>
      <c r="F47" s="10">
        <v>13</v>
      </c>
      <c r="G47" s="17">
        <f t="shared" si="0"/>
        <v>0.94875222816399241</v>
      </c>
    </row>
    <row r="48" spans="1:7" ht="15" customHeight="1" x14ac:dyDescent="0.2">
      <c r="A48" s="3" t="s">
        <v>39</v>
      </c>
      <c r="B48" s="4">
        <v>11</v>
      </c>
      <c r="C48" s="4">
        <v>9</v>
      </c>
      <c r="D48" s="4">
        <v>10</v>
      </c>
      <c r="E48" s="4">
        <v>15</v>
      </c>
      <c r="F48" s="10">
        <v>12</v>
      </c>
      <c r="G48" s="17">
        <f t="shared" si="0"/>
        <v>0.95409982174688013</v>
      </c>
    </row>
    <row r="49" spans="1:7" ht="15" customHeight="1" x14ac:dyDescent="0.2">
      <c r="A49" s="3" t="s">
        <v>4</v>
      </c>
      <c r="B49" s="4">
        <v>23</v>
      </c>
      <c r="C49" s="4">
        <v>17</v>
      </c>
      <c r="D49" s="4">
        <v>26</v>
      </c>
      <c r="E49" s="4">
        <v>21</v>
      </c>
      <c r="F49" s="10">
        <v>11</v>
      </c>
      <c r="G49" s="17">
        <f t="shared" si="0"/>
        <v>0.95900178253119384</v>
      </c>
    </row>
    <row r="50" spans="1:7" ht="15" customHeight="1" x14ac:dyDescent="0.2">
      <c r="A50" s="3" t="s">
        <v>37</v>
      </c>
      <c r="B50" s="4">
        <v>15</v>
      </c>
      <c r="C50" s="4">
        <v>17</v>
      </c>
      <c r="D50" s="4">
        <v>16</v>
      </c>
      <c r="E50" s="4">
        <v>13</v>
      </c>
      <c r="F50" s="10">
        <v>11</v>
      </c>
      <c r="G50" s="17">
        <f t="shared" si="0"/>
        <v>0.96390374331550754</v>
      </c>
    </row>
    <row r="51" spans="1:7" ht="15" customHeight="1" x14ac:dyDescent="0.2">
      <c r="A51" s="6" t="s">
        <v>456</v>
      </c>
      <c r="B51" s="4">
        <v>9</v>
      </c>
      <c r="C51" s="4">
        <v>11</v>
      </c>
      <c r="D51" s="4">
        <v>6</v>
      </c>
      <c r="E51" s="4">
        <v>6</v>
      </c>
      <c r="F51" s="10">
        <v>10</v>
      </c>
      <c r="G51" s="17">
        <f t="shared" si="0"/>
        <v>0.96836007130124735</v>
      </c>
    </row>
    <row r="52" spans="1:7" ht="15" customHeight="1" x14ac:dyDescent="0.2">
      <c r="A52" s="3" t="s">
        <v>34</v>
      </c>
      <c r="B52" s="4">
        <v>11</v>
      </c>
      <c r="C52" s="4">
        <v>19</v>
      </c>
      <c r="D52" s="4">
        <v>22</v>
      </c>
      <c r="E52" s="4">
        <v>19</v>
      </c>
      <c r="F52" s="10">
        <v>9</v>
      </c>
      <c r="G52" s="17">
        <f t="shared" si="0"/>
        <v>0.97237076648841314</v>
      </c>
    </row>
    <row r="53" spans="1:7" ht="15" customHeight="1" x14ac:dyDescent="0.2">
      <c r="A53" s="3" t="s">
        <v>459</v>
      </c>
      <c r="B53" s="4">
        <v>44</v>
      </c>
      <c r="C53" s="4">
        <v>27</v>
      </c>
      <c r="D53" s="4">
        <v>14</v>
      </c>
      <c r="E53" s="4">
        <v>7</v>
      </c>
      <c r="F53" s="10">
        <v>9</v>
      </c>
      <c r="G53" s="17">
        <f t="shared" si="0"/>
        <v>0.97638146167557893</v>
      </c>
    </row>
    <row r="54" spans="1:7" ht="15" customHeight="1" x14ac:dyDescent="0.2">
      <c r="A54" s="3" t="s">
        <v>1</v>
      </c>
      <c r="B54" s="4">
        <v>7</v>
      </c>
      <c r="C54" s="4">
        <v>11</v>
      </c>
      <c r="D54" s="4">
        <v>6</v>
      </c>
      <c r="E54" s="4">
        <v>7</v>
      </c>
      <c r="F54" s="10">
        <v>7</v>
      </c>
      <c r="G54" s="17">
        <f t="shared" si="0"/>
        <v>0.97950089126559681</v>
      </c>
    </row>
    <row r="55" spans="1:7" ht="15" customHeight="1" x14ac:dyDescent="0.2">
      <c r="A55" s="3" t="s">
        <v>33</v>
      </c>
      <c r="B55" s="4">
        <v>9</v>
      </c>
      <c r="C55" s="4">
        <v>7</v>
      </c>
      <c r="D55" s="4">
        <v>9</v>
      </c>
      <c r="E55" s="4">
        <v>8</v>
      </c>
      <c r="F55" s="10">
        <v>7</v>
      </c>
      <c r="G55" s="17">
        <f t="shared" si="0"/>
        <v>0.98262032085561468</v>
      </c>
    </row>
    <row r="56" spans="1:7" ht="15" customHeight="1" x14ac:dyDescent="0.2">
      <c r="A56" s="6" t="s">
        <v>457</v>
      </c>
      <c r="B56" s="4">
        <v>14</v>
      </c>
      <c r="C56" s="4">
        <v>15</v>
      </c>
      <c r="D56" s="4">
        <v>12</v>
      </c>
      <c r="E56" s="4">
        <v>11</v>
      </c>
      <c r="F56" s="10">
        <v>7</v>
      </c>
      <c r="G56" s="17">
        <f t="shared" si="0"/>
        <v>0.98573975044563256</v>
      </c>
    </row>
    <row r="57" spans="1:7" ht="15" customHeight="1" x14ac:dyDescent="0.2">
      <c r="A57" s="3" t="s">
        <v>17</v>
      </c>
      <c r="B57" s="4">
        <v>4</v>
      </c>
      <c r="C57" s="4">
        <v>6</v>
      </c>
      <c r="D57" s="4">
        <v>1</v>
      </c>
      <c r="E57" s="4">
        <v>6</v>
      </c>
      <c r="F57" s="10">
        <v>6</v>
      </c>
      <c r="G57" s="17">
        <f t="shared" si="0"/>
        <v>0.98841354723707642</v>
      </c>
    </row>
    <row r="58" spans="1:7" ht="15" customHeight="1" x14ac:dyDescent="0.2">
      <c r="A58" s="3" t="s">
        <v>22</v>
      </c>
      <c r="B58" s="4">
        <v>6</v>
      </c>
      <c r="C58" s="4">
        <v>4</v>
      </c>
      <c r="D58" s="4">
        <v>2</v>
      </c>
      <c r="E58" s="4">
        <v>6</v>
      </c>
      <c r="F58" s="10">
        <v>4</v>
      </c>
      <c r="G58" s="17">
        <f t="shared" si="0"/>
        <v>0.99019607843137236</v>
      </c>
    </row>
    <row r="59" spans="1:7" ht="15" customHeight="1" x14ac:dyDescent="0.2">
      <c r="A59" s="3" t="s">
        <v>29</v>
      </c>
      <c r="B59" s="4">
        <v>0</v>
      </c>
      <c r="C59" s="4">
        <v>0</v>
      </c>
      <c r="D59" s="4">
        <v>0</v>
      </c>
      <c r="E59" s="4">
        <v>0</v>
      </c>
      <c r="F59" s="10">
        <v>4</v>
      </c>
      <c r="G59" s="17">
        <f t="shared" si="0"/>
        <v>0.99197860962566831</v>
      </c>
    </row>
    <row r="60" spans="1:7" ht="15" customHeight="1" x14ac:dyDescent="0.2">
      <c r="A60" s="6" t="s">
        <v>455</v>
      </c>
      <c r="B60" s="4">
        <v>4</v>
      </c>
      <c r="C60" s="4">
        <v>5</v>
      </c>
      <c r="D60" s="4">
        <v>4</v>
      </c>
      <c r="E60" s="4">
        <v>5</v>
      </c>
      <c r="F60" s="10">
        <v>4</v>
      </c>
      <c r="G60" s="17">
        <f t="shared" si="0"/>
        <v>0.99376114081996425</v>
      </c>
    </row>
    <row r="61" spans="1:7" ht="15" customHeight="1" x14ac:dyDescent="0.2">
      <c r="A61" s="3" t="s">
        <v>16</v>
      </c>
      <c r="B61" s="4">
        <v>5</v>
      </c>
      <c r="C61" s="4">
        <v>8</v>
      </c>
      <c r="D61" s="4">
        <v>1</v>
      </c>
      <c r="E61" s="4">
        <v>2</v>
      </c>
      <c r="F61" s="10">
        <v>3</v>
      </c>
      <c r="G61" s="17">
        <f t="shared" si="0"/>
        <v>0.99509803921568618</v>
      </c>
    </row>
    <row r="62" spans="1:7" ht="15" customHeight="1" x14ac:dyDescent="0.2">
      <c r="A62" s="3" t="s">
        <v>61</v>
      </c>
      <c r="B62" s="4">
        <v>2</v>
      </c>
      <c r="C62" s="4">
        <v>4</v>
      </c>
      <c r="D62" s="4">
        <v>4</v>
      </c>
      <c r="E62" s="4">
        <v>3</v>
      </c>
      <c r="F62" s="10">
        <v>3</v>
      </c>
      <c r="G62" s="17">
        <f t="shared" si="0"/>
        <v>0.99643493761140811</v>
      </c>
    </row>
    <row r="63" spans="1:7" ht="15" customHeight="1" x14ac:dyDescent="0.2">
      <c r="A63" s="3" t="s">
        <v>67</v>
      </c>
      <c r="B63" s="4">
        <v>9</v>
      </c>
      <c r="C63" s="4">
        <v>8</v>
      </c>
      <c r="D63" s="4">
        <v>4</v>
      </c>
      <c r="E63" s="4">
        <v>3</v>
      </c>
      <c r="F63" s="10">
        <v>3</v>
      </c>
      <c r="G63" s="17">
        <f t="shared" si="0"/>
        <v>0.99777183600713004</v>
      </c>
    </row>
    <row r="64" spans="1:7" ht="15" customHeight="1" x14ac:dyDescent="0.2">
      <c r="A64" s="3" t="s">
        <v>54</v>
      </c>
      <c r="B64" s="4">
        <v>2</v>
      </c>
      <c r="C64" s="4">
        <v>3</v>
      </c>
      <c r="D64" s="4">
        <v>5</v>
      </c>
      <c r="E64" s="4">
        <v>4</v>
      </c>
      <c r="F64" s="10">
        <v>2</v>
      </c>
      <c r="G64" s="17">
        <f t="shared" si="0"/>
        <v>0.99866310160427796</v>
      </c>
    </row>
    <row r="65" spans="1:7" ht="15" customHeight="1" x14ac:dyDescent="0.2">
      <c r="A65" s="3" t="s">
        <v>6</v>
      </c>
      <c r="B65" s="4">
        <v>2</v>
      </c>
      <c r="C65" s="4">
        <v>1</v>
      </c>
      <c r="D65" s="4">
        <v>2</v>
      </c>
      <c r="E65" s="4">
        <v>2</v>
      </c>
      <c r="F65" s="10">
        <v>1</v>
      </c>
      <c r="G65" s="17">
        <f t="shared" si="0"/>
        <v>0.99910873440285197</v>
      </c>
    </row>
    <row r="66" spans="1:7" ht="15" customHeight="1" x14ac:dyDescent="0.2">
      <c r="A66" s="3" t="s">
        <v>36</v>
      </c>
      <c r="B66" s="4">
        <v>1</v>
      </c>
      <c r="C66" s="4">
        <v>4</v>
      </c>
      <c r="D66" s="4">
        <v>5</v>
      </c>
      <c r="E66" s="4">
        <v>2</v>
      </c>
      <c r="F66" s="10">
        <v>1</v>
      </c>
      <c r="G66" s="17">
        <f t="shared" si="0"/>
        <v>0.99955436720142599</v>
      </c>
    </row>
    <row r="67" spans="1:7" ht="15" customHeight="1" x14ac:dyDescent="0.2">
      <c r="A67" s="3" t="s">
        <v>40</v>
      </c>
      <c r="B67" s="4">
        <v>1</v>
      </c>
      <c r="C67" s="4">
        <v>2</v>
      </c>
      <c r="D67" s="4">
        <v>3</v>
      </c>
      <c r="E67" s="4">
        <v>2</v>
      </c>
      <c r="F67" s="10">
        <v>1</v>
      </c>
      <c r="G67" s="17">
        <f t="shared" si="0"/>
        <v>1</v>
      </c>
    </row>
    <row r="68" spans="1:7" ht="16.5" customHeight="1" x14ac:dyDescent="0.2">
      <c r="A68" s="3" t="s">
        <v>13</v>
      </c>
      <c r="B68" s="4">
        <v>1</v>
      </c>
      <c r="C68" s="4">
        <v>0</v>
      </c>
      <c r="D68" s="4">
        <v>0</v>
      </c>
      <c r="E68" s="4">
        <v>0</v>
      </c>
      <c r="F68" s="10">
        <v>0</v>
      </c>
      <c r="G68" s="17">
        <f t="shared" ref="G68:G73" si="1">G67+(F68/$F$75)</f>
        <v>1</v>
      </c>
    </row>
    <row r="69" spans="1:7" ht="16.5" customHeight="1" x14ac:dyDescent="0.2">
      <c r="A69" s="3" t="s">
        <v>18</v>
      </c>
      <c r="B69" s="4">
        <v>1</v>
      </c>
      <c r="C69" s="4">
        <v>1</v>
      </c>
      <c r="D69" s="4">
        <v>0</v>
      </c>
      <c r="E69" s="4">
        <v>0</v>
      </c>
      <c r="F69" s="10">
        <v>0</v>
      </c>
      <c r="G69" s="17">
        <f t="shared" si="1"/>
        <v>1</v>
      </c>
    </row>
    <row r="70" spans="1:7" ht="15" customHeight="1" x14ac:dyDescent="0.2">
      <c r="A70" s="3" t="s">
        <v>20</v>
      </c>
      <c r="B70" s="4">
        <v>1</v>
      </c>
      <c r="C70" s="4">
        <v>1</v>
      </c>
      <c r="D70" s="4">
        <v>0</v>
      </c>
      <c r="E70" s="4">
        <v>0</v>
      </c>
      <c r="F70" s="10">
        <v>0</v>
      </c>
      <c r="G70" s="17">
        <f t="shared" si="1"/>
        <v>1</v>
      </c>
    </row>
    <row r="71" spans="1:7" ht="15" customHeight="1" x14ac:dyDescent="0.2">
      <c r="A71" s="3" t="s">
        <v>27</v>
      </c>
      <c r="B71" s="4">
        <v>0</v>
      </c>
      <c r="C71" s="4">
        <v>0</v>
      </c>
      <c r="D71" s="4">
        <v>0</v>
      </c>
      <c r="E71" s="4">
        <v>1</v>
      </c>
      <c r="F71" s="10">
        <v>0</v>
      </c>
      <c r="G71" s="17">
        <f t="shared" si="1"/>
        <v>1</v>
      </c>
    </row>
    <row r="72" spans="1:7" ht="15" customHeight="1" x14ac:dyDescent="0.2">
      <c r="A72" s="3" t="s">
        <v>42</v>
      </c>
      <c r="B72" s="4">
        <v>2</v>
      </c>
      <c r="C72" s="4">
        <v>0</v>
      </c>
      <c r="D72" s="4">
        <v>0</v>
      </c>
      <c r="E72" s="4">
        <v>0</v>
      </c>
      <c r="F72" s="10">
        <v>0</v>
      </c>
      <c r="G72" s="17">
        <f t="shared" si="1"/>
        <v>1</v>
      </c>
    </row>
    <row r="73" spans="1:7" ht="15" customHeight="1" x14ac:dyDescent="0.2">
      <c r="A73" s="3" t="s">
        <v>58</v>
      </c>
      <c r="B73" s="4">
        <v>0</v>
      </c>
      <c r="C73" s="4">
        <v>1</v>
      </c>
      <c r="D73" s="4">
        <v>0</v>
      </c>
      <c r="E73" s="4">
        <v>0</v>
      </c>
      <c r="F73" s="10">
        <v>0</v>
      </c>
      <c r="G73" s="17">
        <f t="shared" si="1"/>
        <v>1</v>
      </c>
    </row>
    <row r="74" spans="1:7" ht="12.95" customHeight="1" x14ac:dyDescent="0.2">
      <c r="A74" s="7"/>
      <c r="B74" s="5"/>
      <c r="C74" s="5"/>
      <c r="D74" s="5"/>
      <c r="E74" s="5"/>
      <c r="F74" s="11"/>
      <c r="G74" s="14"/>
    </row>
    <row r="75" spans="1:7" ht="12.95" customHeight="1" x14ac:dyDescent="0.2">
      <c r="A75" s="43" t="s">
        <v>467</v>
      </c>
      <c r="B75" s="44"/>
      <c r="C75" s="44"/>
      <c r="D75" s="5"/>
      <c r="E75" s="5" t="s">
        <v>460</v>
      </c>
      <c r="F75" s="12">
        <f>SUM(F2:F73)</f>
        <v>2244</v>
      </c>
      <c r="G75" s="14"/>
    </row>
    <row r="76" spans="1:7" ht="12.95" customHeight="1" x14ac:dyDescent="0.2">
      <c r="A76" s="44"/>
      <c r="B76" s="44"/>
      <c r="C76" s="44"/>
      <c r="D76" s="5"/>
      <c r="E76" s="5" t="s">
        <v>461</v>
      </c>
      <c r="F76" s="13">
        <f>MEDIAN(F2:F73)</f>
        <v>18</v>
      </c>
      <c r="G76" s="14"/>
    </row>
    <row r="77" spans="1:7" ht="12.95" customHeight="1" x14ac:dyDescent="0.2">
      <c r="A77" s="44"/>
      <c r="B77" s="44"/>
      <c r="C77" s="44"/>
      <c r="D77" s="5"/>
      <c r="E77" s="5" t="s">
        <v>462</v>
      </c>
      <c r="F77" s="13">
        <f>AVERAGE(F2:F73)</f>
        <v>31.166666666666668</v>
      </c>
      <c r="G77" s="14"/>
    </row>
  </sheetData>
  <sortState ref="A2:F77">
    <sortCondition descending="1" ref="F2:F77"/>
  </sortState>
  <mergeCells count="1">
    <mergeCell ref="A75:C77"/>
  </mergeCells>
  <pageMargins left="0.02" right="0.02" top="0.01" bottom="0.01" header="0" footer="0"/>
  <pageSetup orientation="portrait" horizontalDpi="300" verticalDpi="300"/>
  <headerFooter>
    <oddHeader>The SAS System</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2"/>
  <sheetViews>
    <sheetView zoomScaleNormal="100" workbookViewId="0"/>
  </sheetViews>
  <sheetFormatPr defaultColWidth="11.42578125" defaultRowHeight="12.95" customHeight="1" x14ac:dyDescent="0.2"/>
  <cols>
    <col min="1" max="1" width="50.7109375" style="1" customWidth="1"/>
    <col min="2" max="6" width="12.7109375" customWidth="1"/>
    <col min="7" max="7" width="12.7109375" style="15" customWidth="1"/>
  </cols>
  <sheetData>
    <row r="1" spans="1:7" ht="15.75" customHeight="1" x14ac:dyDescent="0.2">
      <c r="A1" s="8" t="s">
        <v>69</v>
      </c>
      <c r="B1" s="9" t="s">
        <v>71</v>
      </c>
      <c r="C1" s="9" t="s">
        <v>72</v>
      </c>
      <c r="D1" s="9" t="s">
        <v>73</v>
      </c>
      <c r="E1" s="9" t="s">
        <v>74</v>
      </c>
      <c r="F1" s="9" t="s">
        <v>75</v>
      </c>
      <c r="G1" s="28" t="s">
        <v>454</v>
      </c>
    </row>
    <row r="2" spans="1:7" ht="15" customHeight="1" x14ac:dyDescent="0.2">
      <c r="A2" s="3" t="s">
        <v>47</v>
      </c>
      <c r="B2" s="4">
        <v>0</v>
      </c>
      <c r="C2" s="4">
        <v>7</v>
      </c>
      <c r="D2" s="4">
        <v>38</v>
      </c>
      <c r="E2" s="4">
        <v>84</v>
      </c>
      <c r="F2" s="10">
        <v>115</v>
      </c>
      <c r="G2" s="17">
        <f>F2/$F$70</f>
        <v>0.12312633832976445</v>
      </c>
    </row>
    <row r="3" spans="1:7" ht="15" customHeight="1" x14ac:dyDescent="0.2">
      <c r="A3" s="3" t="s">
        <v>53</v>
      </c>
      <c r="B3" s="4">
        <v>104</v>
      </c>
      <c r="C3" s="4">
        <v>105</v>
      </c>
      <c r="D3" s="4">
        <v>120</v>
      </c>
      <c r="E3" s="4">
        <v>100</v>
      </c>
      <c r="F3" s="10">
        <v>111</v>
      </c>
      <c r="G3" s="17">
        <f>G2+(F3/$F$70)</f>
        <v>0.24197002141327623</v>
      </c>
    </row>
    <row r="4" spans="1:7" ht="15" customHeight="1" x14ac:dyDescent="0.2">
      <c r="A4" s="18" t="s">
        <v>66</v>
      </c>
      <c r="B4" s="19">
        <v>0</v>
      </c>
      <c r="C4" s="19">
        <v>0</v>
      </c>
      <c r="D4" s="19">
        <v>22</v>
      </c>
      <c r="E4" s="19">
        <v>54</v>
      </c>
      <c r="F4" s="20">
        <v>72</v>
      </c>
      <c r="G4" s="21">
        <f t="shared" ref="G4:G67" si="0">G3+(F4/$F$70)</f>
        <v>0.31905781584582438</v>
      </c>
    </row>
    <row r="5" spans="1:7" ht="15" customHeight="1" x14ac:dyDescent="0.2">
      <c r="A5" s="3" t="s">
        <v>8</v>
      </c>
      <c r="B5" s="4">
        <v>43</v>
      </c>
      <c r="C5" s="4">
        <v>50</v>
      </c>
      <c r="D5" s="4">
        <v>36</v>
      </c>
      <c r="E5" s="4">
        <v>43</v>
      </c>
      <c r="F5" s="10">
        <v>65</v>
      </c>
      <c r="G5" s="17">
        <f t="shared" si="0"/>
        <v>0.38865096359743034</v>
      </c>
    </row>
    <row r="6" spans="1:7" ht="15" customHeight="1" x14ac:dyDescent="0.2">
      <c r="A6" s="3" t="s">
        <v>63</v>
      </c>
      <c r="B6" s="4">
        <v>63</v>
      </c>
      <c r="C6" s="4">
        <v>59</v>
      </c>
      <c r="D6" s="4">
        <v>61</v>
      </c>
      <c r="E6" s="4">
        <v>63</v>
      </c>
      <c r="F6" s="10">
        <v>58</v>
      </c>
      <c r="G6" s="17">
        <f t="shared" si="0"/>
        <v>0.45074946466809418</v>
      </c>
    </row>
    <row r="7" spans="1:7" ht="15" customHeight="1" x14ac:dyDescent="0.2">
      <c r="A7" s="3" t="s">
        <v>31</v>
      </c>
      <c r="B7" s="4">
        <v>34</v>
      </c>
      <c r="C7" s="4">
        <v>19</v>
      </c>
      <c r="D7" s="4">
        <v>30</v>
      </c>
      <c r="E7" s="4">
        <v>24</v>
      </c>
      <c r="F7" s="10">
        <v>31</v>
      </c>
      <c r="G7" s="17">
        <f t="shared" si="0"/>
        <v>0.48394004282655245</v>
      </c>
    </row>
    <row r="8" spans="1:7" ht="15" customHeight="1" x14ac:dyDescent="0.2">
      <c r="A8" s="18" t="s">
        <v>48</v>
      </c>
      <c r="B8" s="19">
        <v>0</v>
      </c>
      <c r="C8" s="19">
        <v>0</v>
      </c>
      <c r="D8" s="19">
        <v>28</v>
      </c>
      <c r="E8" s="19">
        <v>31</v>
      </c>
      <c r="F8" s="20">
        <v>27</v>
      </c>
      <c r="G8" s="21">
        <f t="shared" si="0"/>
        <v>0.51284796573875802</v>
      </c>
    </row>
    <row r="9" spans="1:7" ht="15" customHeight="1" x14ac:dyDescent="0.2">
      <c r="A9" s="3" t="s">
        <v>11</v>
      </c>
      <c r="B9" s="4">
        <v>16</v>
      </c>
      <c r="C9" s="4">
        <v>7</v>
      </c>
      <c r="D9" s="4">
        <v>9</v>
      </c>
      <c r="E9" s="4">
        <v>17</v>
      </c>
      <c r="F9" s="10">
        <v>25</v>
      </c>
      <c r="G9" s="17">
        <f t="shared" si="0"/>
        <v>0.53961456102783723</v>
      </c>
    </row>
    <row r="10" spans="1:7" ht="15" customHeight="1" x14ac:dyDescent="0.2">
      <c r="A10" s="3" t="s">
        <v>55</v>
      </c>
      <c r="B10" s="4">
        <v>20</v>
      </c>
      <c r="C10" s="4">
        <v>11</v>
      </c>
      <c r="D10" s="4">
        <v>17</v>
      </c>
      <c r="E10" s="4">
        <v>28</v>
      </c>
      <c r="F10" s="10">
        <v>24</v>
      </c>
      <c r="G10" s="17">
        <f t="shared" si="0"/>
        <v>0.56531049250535326</v>
      </c>
    </row>
    <row r="11" spans="1:7" ht="15" customHeight="1" x14ac:dyDescent="0.2">
      <c r="A11" s="3" t="s">
        <v>19</v>
      </c>
      <c r="B11" s="4">
        <v>17</v>
      </c>
      <c r="C11" s="4">
        <v>20</v>
      </c>
      <c r="D11" s="4">
        <v>20</v>
      </c>
      <c r="E11" s="4">
        <v>20</v>
      </c>
      <c r="F11" s="10">
        <v>22</v>
      </c>
      <c r="G11" s="17">
        <f t="shared" si="0"/>
        <v>0.58886509635974293</v>
      </c>
    </row>
    <row r="12" spans="1:7" ht="15" customHeight="1" x14ac:dyDescent="0.2">
      <c r="A12" s="3" t="s">
        <v>68</v>
      </c>
      <c r="B12" s="4">
        <v>9</v>
      </c>
      <c r="C12" s="4">
        <v>10</v>
      </c>
      <c r="D12" s="4">
        <v>19</v>
      </c>
      <c r="E12" s="4">
        <v>18</v>
      </c>
      <c r="F12" s="10">
        <v>22</v>
      </c>
      <c r="G12" s="17">
        <f t="shared" si="0"/>
        <v>0.61241970021413261</v>
      </c>
    </row>
    <row r="13" spans="1:7" ht="15" customHeight="1" x14ac:dyDescent="0.2">
      <c r="A13" s="3" t="s">
        <v>12</v>
      </c>
      <c r="B13" s="4">
        <v>11</v>
      </c>
      <c r="C13" s="4">
        <v>8</v>
      </c>
      <c r="D13" s="4">
        <v>13</v>
      </c>
      <c r="E13" s="4">
        <v>14</v>
      </c>
      <c r="F13" s="10">
        <v>18</v>
      </c>
      <c r="G13" s="17">
        <f t="shared" si="0"/>
        <v>0.63169164882226969</v>
      </c>
    </row>
    <row r="14" spans="1:7" ht="15" customHeight="1" x14ac:dyDescent="0.2">
      <c r="A14" s="3" t="s">
        <v>21</v>
      </c>
      <c r="B14" s="4">
        <v>26</v>
      </c>
      <c r="C14" s="4">
        <v>22</v>
      </c>
      <c r="D14" s="4">
        <v>24</v>
      </c>
      <c r="E14" s="4">
        <v>34</v>
      </c>
      <c r="F14" s="10">
        <v>17</v>
      </c>
      <c r="G14" s="17">
        <f t="shared" si="0"/>
        <v>0.64989293361884359</v>
      </c>
    </row>
    <row r="15" spans="1:7" ht="15" customHeight="1" x14ac:dyDescent="0.2">
      <c r="A15" s="3" t="s">
        <v>23</v>
      </c>
      <c r="B15" s="4">
        <v>8</v>
      </c>
      <c r="C15" s="4">
        <v>9</v>
      </c>
      <c r="D15" s="4">
        <v>6</v>
      </c>
      <c r="E15" s="4">
        <v>10</v>
      </c>
      <c r="F15" s="10">
        <v>17</v>
      </c>
      <c r="G15" s="17">
        <f t="shared" si="0"/>
        <v>0.6680942184154175</v>
      </c>
    </row>
    <row r="16" spans="1:7" ht="15" customHeight="1" x14ac:dyDescent="0.2">
      <c r="A16" s="3" t="s">
        <v>52</v>
      </c>
      <c r="B16" s="4">
        <v>14</v>
      </c>
      <c r="C16" s="4">
        <v>21</v>
      </c>
      <c r="D16" s="4">
        <v>25</v>
      </c>
      <c r="E16" s="4">
        <v>18</v>
      </c>
      <c r="F16" s="10">
        <v>17</v>
      </c>
      <c r="G16" s="17">
        <f t="shared" si="0"/>
        <v>0.6862955032119914</v>
      </c>
    </row>
    <row r="17" spans="1:7" ht="15" customHeight="1" x14ac:dyDescent="0.2">
      <c r="A17" s="3" t="s">
        <v>44</v>
      </c>
      <c r="B17" s="4">
        <v>6</v>
      </c>
      <c r="C17" s="4">
        <v>9</v>
      </c>
      <c r="D17" s="4">
        <v>8</v>
      </c>
      <c r="E17" s="4">
        <v>13</v>
      </c>
      <c r="F17" s="10">
        <v>16</v>
      </c>
      <c r="G17" s="17">
        <f t="shared" si="0"/>
        <v>0.70342612419700212</v>
      </c>
    </row>
    <row r="18" spans="1:7" ht="15" customHeight="1" x14ac:dyDescent="0.2">
      <c r="A18" s="3" t="s">
        <v>4</v>
      </c>
      <c r="B18" s="4">
        <v>10</v>
      </c>
      <c r="C18" s="4">
        <v>10</v>
      </c>
      <c r="D18" s="4">
        <v>10</v>
      </c>
      <c r="E18" s="4">
        <v>7</v>
      </c>
      <c r="F18" s="10">
        <v>15</v>
      </c>
      <c r="G18" s="17">
        <f t="shared" si="0"/>
        <v>0.71948608137044967</v>
      </c>
    </row>
    <row r="19" spans="1:7" ht="15" customHeight="1" x14ac:dyDescent="0.2">
      <c r="A19" s="3" t="s">
        <v>50</v>
      </c>
      <c r="B19" s="4">
        <v>0</v>
      </c>
      <c r="C19" s="4">
        <v>12</v>
      </c>
      <c r="D19" s="4">
        <v>18</v>
      </c>
      <c r="E19" s="4">
        <v>13</v>
      </c>
      <c r="F19" s="10">
        <v>14</v>
      </c>
      <c r="G19" s="17">
        <f t="shared" si="0"/>
        <v>0.73447537473233404</v>
      </c>
    </row>
    <row r="20" spans="1:7" ht="15" customHeight="1" x14ac:dyDescent="0.2">
      <c r="A20" s="3" t="s">
        <v>25</v>
      </c>
      <c r="B20" s="4">
        <v>0</v>
      </c>
      <c r="C20" s="4">
        <v>0</v>
      </c>
      <c r="D20" s="4">
        <v>3</v>
      </c>
      <c r="E20" s="4">
        <v>10</v>
      </c>
      <c r="F20" s="10">
        <v>13</v>
      </c>
      <c r="G20" s="17">
        <f t="shared" si="0"/>
        <v>0.74839400428265523</v>
      </c>
    </row>
    <row r="21" spans="1:7" ht="15" customHeight="1" x14ac:dyDescent="0.2">
      <c r="A21" s="18" t="s">
        <v>7</v>
      </c>
      <c r="B21" s="19">
        <v>16</v>
      </c>
      <c r="C21" s="19">
        <v>21</v>
      </c>
      <c r="D21" s="19">
        <v>10</v>
      </c>
      <c r="E21" s="19">
        <v>14</v>
      </c>
      <c r="F21" s="20">
        <v>12</v>
      </c>
      <c r="G21" s="21">
        <f t="shared" si="0"/>
        <v>0.76124197002141325</v>
      </c>
    </row>
    <row r="22" spans="1:7" ht="15" customHeight="1" x14ac:dyDescent="0.2">
      <c r="A22" s="3" t="s">
        <v>38</v>
      </c>
      <c r="B22" s="4">
        <v>6</v>
      </c>
      <c r="C22" s="4">
        <v>11</v>
      </c>
      <c r="D22" s="4">
        <v>8</v>
      </c>
      <c r="E22" s="4">
        <v>10</v>
      </c>
      <c r="F22" s="10">
        <v>12</v>
      </c>
      <c r="G22" s="17">
        <f t="shared" si="0"/>
        <v>0.77408993576017127</v>
      </c>
    </row>
    <row r="23" spans="1:7" ht="15" customHeight="1" x14ac:dyDescent="0.2">
      <c r="A23" s="3" t="s">
        <v>45</v>
      </c>
      <c r="B23" s="4">
        <v>67</v>
      </c>
      <c r="C23" s="4">
        <v>68</v>
      </c>
      <c r="D23" s="4">
        <v>58</v>
      </c>
      <c r="E23" s="4">
        <v>30</v>
      </c>
      <c r="F23" s="10">
        <v>12</v>
      </c>
      <c r="G23" s="17">
        <f t="shared" si="0"/>
        <v>0.78693790149892928</v>
      </c>
    </row>
    <row r="24" spans="1:7" ht="15" customHeight="1" x14ac:dyDescent="0.2">
      <c r="A24" s="3" t="s">
        <v>1</v>
      </c>
      <c r="B24" s="4">
        <v>9</v>
      </c>
      <c r="C24" s="4">
        <v>12</v>
      </c>
      <c r="D24" s="4">
        <v>6</v>
      </c>
      <c r="E24" s="4">
        <v>9</v>
      </c>
      <c r="F24" s="10">
        <v>11</v>
      </c>
      <c r="G24" s="17">
        <f t="shared" si="0"/>
        <v>0.79871520342612412</v>
      </c>
    </row>
    <row r="25" spans="1:7" ht="15" customHeight="1" x14ac:dyDescent="0.2">
      <c r="A25" s="3" t="s">
        <v>49</v>
      </c>
      <c r="B25" s="4">
        <v>14</v>
      </c>
      <c r="C25" s="4">
        <v>13</v>
      </c>
      <c r="D25" s="4">
        <v>7</v>
      </c>
      <c r="E25" s="4">
        <v>4</v>
      </c>
      <c r="F25" s="10">
        <v>11</v>
      </c>
      <c r="G25" s="17">
        <f t="shared" si="0"/>
        <v>0.81049250535331896</v>
      </c>
    </row>
    <row r="26" spans="1:7" ht="15" customHeight="1" x14ac:dyDescent="0.2">
      <c r="A26" s="3" t="s">
        <v>62</v>
      </c>
      <c r="B26" s="4">
        <v>9</v>
      </c>
      <c r="C26" s="4">
        <v>7</v>
      </c>
      <c r="D26" s="4">
        <v>11</v>
      </c>
      <c r="E26" s="4">
        <v>8</v>
      </c>
      <c r="F26" s="10">
        <v>10</v>
      </c>
      <c r="G26" s="17">
        <f t="shared" si="0"/>
        <v>0.82119914346895062</v>
      </c>
    </row>
    <row r="27" spans="1:7" ht="15" customHeight="1" x14ac:dyDescent="0.2">
      <c r="A27" s="3" t="s">
        <v>9</v>
      </c>
      <c r="B27" s="4">
        <v>22</v>
      </c>
      <c r="C27" s="4">
        <v>12</v>
      </c>
      <c r="D27" s="4">
        <v>10</v>
      </c>
      <c r="E27" s="4">
        <v>17</v>
      </c>
      <c r="F27" s="10">
        <v>9</v>
      </c>
      <c r="G27" s="17">
        <f t="shared" si="0"/>
        <v>0.83083511777301911</v>
      </c>
    </row>
    <row r="28" spans="1:7" ht="15" customHeight="1" x14ac:dyDescent="0.2">
      <c r="A28" s="3" t="s">
        <v>26</v>
      </c>
      <c r="B28" s="4">
        <v>9</v>
      </c>
      <c r="C28" s="4">
        <v>12</v>
      </c>
      <c r="D28" s="4">
        <v>11</v>
      </c>
      <c r="E28" s="4">
        <v>8</v>
      </c>
      <c r="F28" s="10">
        <v>9</v>
      </c>
      <c r="G28" s="17">
        <f t="shared" si="0"/>
        <v>0.84047109207708759</v>
      </c>
    </row>
    <row r="29" spans="1:7" ht="15" customHeight="1" x14ac:dyDescent="0.2">
      <c r="A29" s="3" t="s">
        <v>60</v>
      </c>
      <c r="B29" s="4">
        <v>9</v>
      </c>
      <c r="C29" s="4">
        <v>20</v>
      </c>
      <c r="D29" s="4">
        <v>8</v>
      </c>
      <c r="E29" s="4">
        <v>14</v>
      </c>
      <c r="F29" s="10">
        <v>9</v>
      </c>
      <c r="G29" s="17">
        <f t="shared" si="0"/>
        <v>0.85010706638115607</v>
      </c>
    </row>
    <row r="30" spans="1:7" ht="15" customHeight="1" x14ac:dyDescent="0.2">
      <c r="A30" s="3" t="s">
        <v>59</v>
      </c>
      <c r="B30" s="4">
        <v>0</v>
      </c>
      <c r="C30" s="4">
        <v>8</v>
      </c>
      <c r="D30" s="4">
        <v>12</v>
      </c>
      <c r="E30" s="4">
        <v>4</v>
      </c>
      <c r="F30" s="10">
        <v>8</v>
      </c>
      <c r="G30" s="17">
        <f t="shared" si="0"/>
        <v>0.85867237687366138</v>
      </c>
    </row>
    <row r="31" spans="1:7" ht="15" customHeight="1" x14ac:dyDescent="0.2">
      <c r="A31" s="3" t="s">
        <v>39</v>
      </c>
      <c r="B31" s="4">
        <v>2</v>
      </c>
      <c r="C31" s="4">
        <v>5</v>
      </c>
      <c r="D31" s="4">
        <v>2</v>
      </c>
      <c r="E31" s="4">
        <v>4</v>
      </c>
      <c r="F31" s="10">
        <v>7</v>
      </c>
      <c r="G31" s="17">
        <f t="shared" si="0"/>
        <v>0.86616702355460351</v>
      </c>
    </row>
    <row r="32" spans="1:7" ht="15" customHeight="1" x14ac:dyDescent="0.2">
      <c r="A32" s="3" t="s">
        <v>41</v>
      </c>
      <c r="B32" s="4">
        <v>8</v>
      </c>
      <c r="C32" s="4">
        <v>5</v>
      </c>
      <c r="D32" s="4">
        <v>6</v>
      </c>
      <c r="E32" s="4">
        <v>4</v>
      </c>
      <c r="F32" s="10">
        <v>7</v>
      </c>
      <c r="G32" s="17">
        <f t="shared" si="0"/>
        <v>0.87366167023554564</v>
      </c>
    </row>
    <row r="33" spans="1:7" ht="16.5" customHeight="1" x14ac:dyDescent="0.2">
      <c r="A33" s="3" t="s">
        <v>51</v>
      </c>
      <c r="B33" s="4">
        <v>25</v>
      </c>
      <c r="C33" s="4">
        <v>24</v>
      </c>
      <c r="D33" s="4">
        <v>12</v>
      </c>
      <c r="E33" s="4">
        <v>15</v>
      </c>
      <c r="F33" s="10">
        <v>7</v>
      </c>
      <c r="G33" s="17">
        <f t="shared" si="0"/>
        <v>0.88115631691648777</v>
      </c>
    </row>
    <row r="34" spans="1:7" ht="15" customHeight="1" x14ac:dyDescent="0.2">
      <c r="A34" s="22" t="s">
        <v>24</v>
      </c>
      <c r="B34" s="23">
        <v>11</v>
      </c>
      <c r="C34" s="23">
        <v>13</v>
      </c>
      <c r="D34" s="23">
        <v>5</v>
      </c>
      <c r="E34" s="23">
        <v>5</v>
      </c>
      <c r="F34" s="24">
        <v>6</v>
      </c>
      <c r="G34" s="25">
        <f t="shared" si="0"/>
        <v>0.88758029978586683</v>
      </c>
    </row>
    <row r="35" spans="1:7" ht="15" customHeight="1" x14ac:dyDescent="0.2">
      <c r="A35" s="3" t="s">
        <v>28</v>
      </c>
      <c r="B35" s="4">
        <v>13</v>
      </c>
      <c r="C35" s="4">
        <v>6</v>
      </c>
      <c r="D35" s="4">
        <v>9</v>
      </c>
      <c r="E35" s="4">
        <v>11</v>
      </c>
      <c r="F35" s="10">
        <v>6</v>
      </c>
      <c r="G35" s="17">
        <f t="shared" si="0"/>
        <v>0.8940042826552459</v>
      </c>
    </row>
    <row r="36" spans="1:7" ht="15" customHeight="1" x14ac:dyDescent="0.2">
      <c r="A36" s="3" t="s">
        <v>30</v>
      </c>
      <c r="B36" s="4">
        <v>0</v>
      </c>
      <c r="C36" s="4">
        <v>0</v>
      </c>
      <c r="D36" s="4">
        <v>0</v>
      </c>
      <c r="E36" s="4">
        <v>2</v>
      </c>
      <c r="F36" s="10">
        <v>6</v>
      </c>
      <c r="G36" s="17">
        <f t="shared" si="0"/>
        <v>0.90042826552462496</v>
      </c>
    </row>
    <row r="37" spans="1:7" ht="15" customHeight="1" x14ac:dyDescent="0.2">
      <c r="A37" s="3" t="s">
        <v>32</v>
      </c>
      <c r="B37" s="4">
        <v>14</v>
      </c>
      <c r="C37" s="4">
        <v>7</v>
      </c>
      <c r="D37" s="4">
        <v>12</v>
      </c>
      <c r="E37" s="4">
        <v>3</v>
      </c>
      <c r="F37" s="10">
        <v>6</v>
      </c>
      <c r="G37" s="17">
        <f t="shared" si="0"/>
        <v>0.90685224839400402</v>
      </c>
    </row>
    <row r="38" spans="1:7" ht="15" customHeight="1" x14ac:dyDescent="0.2">
      <c r="A38" s="3" t="s">
        <v>46</v>
      </c>
      <c r="B38" s="4">
        <v>4</v>
      </c>
      <c r="C38" s="4">
        <v>7</v>
      </c>
      <c r="D38" s="4">
        <v>11</v>
      </c>
      <c r="E38" s="4">
        <v>6</v>
      </c>
      <c r="F38" s="10">
        <v>6</v>
      </c>
      <c r="G38" s="17">
        <f t="shared" si="0"/>
        <v>0.91327623126338309</v>
      </c>
    </row>
    <row r="39" spans="1:7" ht="15" customHeight="1" x14ac:dyDescent="0.2">
      <c r="A39" s="3" t="s">
        <v>56</v>
      </c>
      <c r="B39" s="4">
        <v>22</v>
      </c>
      <c r="C39" s="4">
        <v>9</v>
      </c>
      <c r="D39" s="4">
        <v>8</v>
      </c>
      <c r="E39" s="4">
        <v>5</v>
      </c>
      <c r="F39" s="10">
        <v>6</v>
      </c>
      <c r="G39" s="17">
        <f t="shared" si="0"/>
        <v>0.91970021413276215</v>
      </c>
    </row>
    <row r="40" spans="1:7" ht="15" customHeight="1" x14ac:dyDescent="0.2">
      <c r="A40" s="6" t="s">
        <v>464</v>
      </c>
      <c r="B40" s="4">
        <v>0</v>
      </c>
      <c r="C40" s="4">
        <v>8</v>
      </c>
      <c r="D40" s="4">
        <v>4</v>
      </c>
      <c r="E40" s="4">
        <v>5</v>
      </c>
      <c r="F40" s="10">
        <v>6</v>
      </c>
      <c r="G40" s="17">
        <f t="shared" si="0"/>
        <v>0.92612419700214121</v>
      </c>
    </row>
    <row r="41" spans="1:7" ht="15" customHeight="1" x14ac:dyDescent="0.2">
      <c r="A41" s="3" t="s">
        <v>14</v>
      </c>
      <c r="B41" s="4">
        <v>0</v>
      </c>
      <c r="C41" s="4">
        <v>0</v>
      </c>
      <c r="D41" s="4">
        <v>0</v>
      </c>
      <c r="E41" s="4">
        <v>0</v>
      </c>
      <c r="F41" s="10">
        <v>5</v>
      </c>
      <c r="G41" s="17">
        <f t="shared" si="0"/>
        <v>0.9314775160599571</v>
      </c>
    </row>
    <row r="42" spans="1:7" ht="15" customHeight="1" x14ac:dyDescent="0.2">
      <c r="A42" s="3" t="s">
        <v>35</v>
      </c>
      <c r="B42" s="4">
        <v>4</v>
      </c>
      <c r="C42" s="4">
        <v>2</v>
      </c>
      <c r="D42" s="4">
        <v>5</v>
      </c>
      <c r="E42" s="4">
        <v>8</v>
      </c>
      <c r="F42" s="10">
        <v>5</v>
      </c>
      <c r="G42" s="17">
        <f t="shared" si="0"/>
        <v>0.93683083511777299</v>
      </c>
    </row>
    <row r="43" spans="1:7" ht="15" customHeight="1" x14ac:dyDescent="0.2">
      <c r="A43" s="3" t="s">
        <v>2</v>
      </c>
      <c r="B43" s="4">
        <v>10</v>
      </c>
      <c r="C43" s="4">
        <v>16</v>
      </c>
      <c r="D43" s="4">
        <v>13</v>
      </c>
      <c r="E43" s="4">
        <v>4</v>
      </c>
      <c r="F43" s="10">
        <v>4</v>
      </c>
      <c r="G43" s="17">
        <f t="shared" si="0"/>
        <v>0.9411134903640257</v>
      </c>
    </row>
    <row r="44" spans="1:7" ht="15" customHeight="1" x14ac:dyDescent="0.2">
      <c r="A44" s="3" t="s">
        <v>3</v>
      </c>
      <c r="B44" s="4">
        <v>5</v>
      </c>
      <c r="C44" s="4">
        <v>4</v>
      </c>
      <c r="D44" s="4">
        <v>4</v>
      </c>
      <c r="E44" s="4">
        <v>4</v>
      </c>
      <c r="F44" s="10">
        <v>4</v>
      </c>
      <c r="G44" s="17">
        <f t="shared" si="0"/>
        <v>0.9453961456102784</v>
      </c>
    </row>
    <row r="45" spans="1:7" ht="15" customHeight="1" x14ac:dyDescent="0.2">
      <c r="A45" s="3" t="s">
        <v>34</v>
      </c>
      <c r="B45" s="4">
        <v>0</v>
      </c>
      <c r="C45" s="4">
        <v>3</v>
      </c>
      <c r="D45" s="4">
        <v>6</v>
      </c>
      <c r="E45" s="4">
        <v>10</v>
      </c>
      <c r="F45" s="10">
        <v>4</v>
      </c>
      <c r="G45" s="17">
        <f t="shared" si="0"/>
        <v>0.94967880085653111</v>
      </c>
    </row>
    <row r="46" spans="1:7" ht="15" customHeight="1" x14ac:dyDescent="0.2">
      <c r="A46" s="3" t="s">
        <v>43</v>
      </c>
      <c r="B46" s="4">
        <v>6</v>
      </c>
      <c r="C46" s="4">
        <v>4</v>
      </c>
      <c r="D46" s="4">
        <v>7</v>
      </c>
      <c r="E46" s="4">
        <v>11</v>
      </c>
      <c r="F46" s="10">
        <v>4</v>
      </c>
      <c r="G46" s="17">
        <f t="shared" si="0"/>
        <v>0.95396145610278382</v>
      </c>
    </row>
    <row r="47" spans="1:7" ht="15" customHeight="1" x14ac:dyDescent="0.2">
      <c r="A47" s="6" t="s">
        <v>465</v>
      </c>
      <c r="B47" s="4">
        <v>2</v>
      </c>
      <c r="C47" s="4">
        <v>3</v>
      </c>
      <c r="D47" s="4">
        <v>5</v>
      </c>
      <c r="E47" s="4">
        <v>5</v>
      </c>
      <c r="F47" s="10">
        <v>4</v>
      </c>
      <c r="G47" s="17">
        <f t="shared" si="0"/>
        <v>0.95824411134903653</v>
      </c>
    </row>
    <row r="48" spans="1:7" ht="15" customHeight="1" x14ac:dyDescent="0.2">
      <c r="A48" s="3" t="s">
        <v>67</v>
      </c>
      <c r="B48" s="4">
        <v>12</v>
      </c>
      <c r="C48" s="4">
        <v>8</v>
      </c>
      <c r="D48" s="4">
        <v>7</v>
      </c>
      <c r="E48" s="4">
        <v>5</v>
      </c>
      <c r="F48" s="10">
        <v>4</v>
      </c>
      <c r="G48" s="17">
        <f t="shared" si="0"/>
        <v>0.96252676659528924</v>
      </c>
    </row>
    <row r="49" spans="1:7" ht="15" customHeight="1" x14ac:dyDescent="0.2">
      <c r="A49" s="3" t="s">
        <v>15</v>
      </c>
      <c r="B49" s="4">
        <v>4</v>
      </c>
      <c r="C49" s="4">
        <v>3</v>
      </c>
      <c r="D49" s="4">
        <v>2</v>
      </c>
      <c r="E49" s="4">
        <v>4</v>
      </c>
      <c r="F49" s="10">
        <v>3</v>
      </c>
      <c r="G49" s="17">
        <f t="shared" si="0"/>
        <v>0.96573875802997877</v>
      </c>
    </row>
    <row r="50" spans="1:7" ht="15" customHeight="1" x14ac:dyDescent="0.2">
      <c r="A50" s="3" t="s">
        <v>33</v>
      </c>
      <c r="B50" s="4">
        <v>5</v>
      </c>
      <c r="C50" s="4">
        <v>2</v>
      </c>
      <c r="D50" s="4">
        <v>2</v>
      </c>
      <c r="E50" s="4">
        <v>2</v>
      </c>
      <c r="F50" s="10">
        <v>3</v>
      </c>
      <c r="G50" s="17">
        <f t="shared" si="0"/>
        <v>0.9689507494646683</v>
      </c>
    </row>
    <row r="51" spans="1:7" ht="15" customHeight="1" x14ac:dyDescent="0.2">
      <c r="A51" s="3" t="s">
        <v>37</v>
      </c>
      <c r="B51" s="4">
        <v>5</v>
      </c>
      <c r="C51" s="4">
        <v>5</v>
      </c>
      <c r="D51" s="4">
        <v>4</v>
      </c>
      <c r="E51" s="4">
        <v>3</v>
      </c>
      <c r="F51" s="10">
        <v>3</v>
      </c>
      <c r="G51" s="17">
        <f t="shared" si="0"/>
        <v>0.97216274089935784</v>
      </c>
    </row>
    <row r="52" spans="1:7" ht="15" customHeight="1" x14ac:dyDescent="0.2">
      <c r="A52" s="3" t="s">
        <v>57</v>
      </c>
      <c r="B52" s="4">
        <v>3</v>
      </c>
      <c r="C52" s="4">
        <v>6</v>
      </c>
      <c r="D52" s="4">
        <v>8</v>
      </c>
      <c r="E52" s="4">
        <v>10</v>
      </c>
      <c r="F52" s="10">
        <v>3</v>
      </c>
      <c r="G52" s="17">
        <f t="shared" si="0"/>
        <v>0.97537473233404737</v>
      </c>
    </row>
    <row r="53" spans="1:7" ht="15" customHeight="1" x14ac:dyDescent="0.2">
      <c r="A53" s="3" t="s">
        <v>61</v>
      </c>
      <c r="B53" s="4">
        <v>1</v>
      </c>
      <c r="C53" s="4">
        <v>0</v>
      </c>
      <c r="D53" s="4">
        <v>2</v>
      </c>
      <c r="E53" s="4">
        <v>2</v>
      </c>
      <c r="F53" s="10">
        <v>3</v>
      </c>
      <c r="G53" s="17">
        <f t="shared" si="0"/>
        <v>0.9785867237687369</v>
      </c>
    </row>
    <row r="54" spans="1:7" ht="15" customHeight="1" x14ac:dyDescent="0.2">
      <c r="A54" s="6" t="s">
        <v>459</v>
      </c>
      <c r="B54" s="4">
        <v>12</v>
      </c>
      <c r="C54" s="4">
        <v>13</v>
      </c>
      <c r="D54" s="4">
        <v>14</v>
      </c>
      <c r="E54" s="4">
        <v>1</v>
      </c>
      <c r="F54" s="10">
        <v>3</v>
      </c>
      <c r="G54" s="17">
        <f t="shared" si="0"/>
        <v>0.98179871520342643</v>
      </c>
    </row>
    <row r="55" spans="1:7" ht="15" customHeight="1" x14ac:dyDescent="0.2">
      <c r="A55" s="3" t="s">
        <v>10</v>
      </c>
      <c r="B55" s="4">
        <v>0</v>
      </c>
      <c r="C55" s="4">
        <v>0</v>
      </c>
      <c r="D55" s="4">
        <v>0</v>
      </c>
      <c r="E55" s="4">
        <v>0</v>
      </c>
      <c r="F55" s="10">
        <v>2</v>
      </c>
      <c r="G55" s="17">
        <f t="shared" si="0"/>
        <v>0.98394004282655279</v>
      </c>
    </row>
    <row r="56" spans="1:7" ht="15" customHeight="1" x14ac:dyDescent="0.2">
      <c r="A56" s="3" t="s">
        <v>17</v>
      </c>
      <c r="B56" s="4">
        <v>1</v>
      </c>
      <c r="C56" s="4">
        <v>6</v>
      </c>
      <c r="D56" s="4">
        <v>0</v>
      </c>
      <c r="E56" s="4">
        <v>5</v>
      </c>
      <c r="F56" s="10">
        <v>2</v>
      </c>
      <c r="G56" s="17">
        <f t="shared" si="0"/>
        <v>0.98608137044967914</v>
      </c>
    </row>
    <row r="57" spans="1:7" ht="15" customHeight="1" x14ac:dyDescent="0.2">
      <c r="A57" s="3" t="s">
        <v>22</v>
      </c>
      <c r="B57" s="4">
        <v>3</v>
      </c>
      <c r="C57" s="4">
        <v>2</v>
      </c>
      <c r="D57" s="4">
        <v>3</v>
      </c>
      <c r="E57" s="4">
        <v>2</v>
      </c>
      <c r="F57" s="10">
        <v>2</v>
      </c>
      <c r="G57" s="17">
        <f t="shared" si="0"/>
        <v>0.98822269807280549</v>
      </c>
    </row>
    <row r="58" spans="1:7" ht="15" customHeight="1" x14ac:dyDescent="0.2">
      <c r="A58" s="3" t="s">
        <v>29</v>
      </c>
      <c r="B58" s="4">
        <v>0</v>
      </c>
      <c r="C58" s="4">
        <v>0</v>
      </c>
      <c r="D58" s="4">
        <v>0</v>
      </c>
      <c r="E58" s="4">
        <v>0</v>
      </c>
      <c r="F58" s="10">
        <v>2</v>
      </c>
      <c r="G58" s="17">
        <f t="shared" si="0"/>
        <v>0.99036402569593185</v>
      </c>
    </row>
    <row r="59" spans="1:7" ht="15" customHeight="1" x14ac:dyDescent="0.2">
      <c r="A59" s="6" t="s">
        <v>463</v>
      </c>
      <c r="B59" s="4">
        <v>0</v>
      </c>
      <c r="C59" s="4">
        <v>0</v>
      </c>
      <c r="D59" s="4">
        <v>4</v>
      </c>
      <c r="E59" s="4">
        <v>1</v>
      </c>
      <c r="F59" s="10">
        <v>2</v>
      </c>
      <c r="G59" s="17">
        <f t="shared" si="0"/>
        <v>0.9925053533190582</v>
      </c>
    </row>
    <row r="60" spans="1:7" ht="15" customHeight="1" x14ac:dyDescent="0.2">
      <c r="A60" s="3" t="s">
        <v>64</v>
      </c>
      <c r="B60" s="4">
        <v>4</v>
      </c>
      <c r="C60" s="4">
        <v>6</v>
      </c>
      <c r="D60" s="4">
        <v>2</v>
      </c>
      <c r="E60" s="4">
        <v>0</v>
      </c>
      <c r="F60" s="10">
        <v>2</v>
      </c>
      <c r="G60" s="17">
        <f t="shared" si="0"/>
        <v>0.99464668094218456</v>
      </c>
    </row>
    <row r="61" spans="1:7" ht="15" customHeight="1" x14ac:dyDescent="0.2">
      <c r="A61" s="3" t="s">
        <v>16</v>
      </c>
      <c r="B61" s="4">
        <v>1</v>
      </c>
      <c r="C61" s="4">
        <v>1</v>
      </c>
      <c r="D61" s="4">
        <v>3</v>
      </c>
      <c r="E61" s="4">
        <v>0</v>
      </c>
      <c r="F61" s="10">
        <v>1</v>
      </c>
      <c r="G61" s="17">
        <f t="shared" si="0"/>
        <v>0.99571734475374774</v>
      </c>
    </row>
    <row r="62" spans="1:7" ht="15" customHeight="1" x14ac:dyDescent="0.2">
      <c r="A62" s="3" t="s">
        <v>36</v>
      </c>
      <c r="B62" s="4">
        <v>0</v>
      </c>
      <c r="C62" s="4">
        <v>1</v>
      </c>
      <c r="D62" s="4">
        <v>1</v>
      </c>
      <c r="E62" s="4">
        <v>3</v>
      </c>
      <c r="F62" s="10">
        <v>1</v>
      </c>
      <c r="G62" s="17">
        <f t="shared" si="0"/>
        <v>0.99678800856531091</v>
      </c>
    </row>
    <row r="63" spans="1:7" ht="15.75" customHeight="1" x14ac:dyDescent="0.2">
      <c r="A63" s="3" t="s">
        <v>40</v>
      </c>
      <c r="B63" s="4">
        <v>0</v>
      </c>
      <c r="C63" s="4">
        <v>1</v>
      </c>
      <c r="D63" s="4">
        <v>0</v>
      </c>
      <c r="E63" s="4">
        <v>1</v>
      </c>
      <c r="F63" s="10">
        <v>1</v>
      </c>
      <c r="G63" s="17">
        <f t="shared" si="0"/>
        <v>0.99785867237687409</v>
      </c>
    </row>
    <row r="64" spans="1:7" ht="15.75" customHeight="1" x14ac:dyDescent="0.2">
      <c r="A64" s="3" t="s">
        <v>42</v>
      </c>
      <c r="B64" s="4">
        <v>1</v>
      </c>
      <c r="C64" s="4">
        <v>1</v>
      </c>
      <c r="D64" s="4">
        <v>0</v>
      </c>
      <c r="E64" s="4">
        <v>0</v>
      </c>
      <c r="F64" s="10">
        <v>1</v>
      </c>
      <c r="G64" s="17">
        <f t="shared" si="0"/>
        <v>0.99892933618843727</v>
      </c>
    </row>
    <row r="65" spans="1:7" ht="15.75" customHeight="1" x14ac:dyDescent="0.2">
      <c r="A65" s="3" t="s">
        <v>54</v>
      </c>
      <c r="B65" s="4">
        <v>0</v>
      </c>
      <c r="C65" s="4">
        <v>0</v>
      </c>
      <c r="D65" s="4">
        <v>0</v>
      </c>
      <c r="E65" s="4">
        <v>1</v>
      </c>
      <c r="F65" s="10">
        <v>1</v>
      </c>
      <c r="G65" s="17">
        <f t="shared" si="0"/>
        <v>1.0000000000000004</v>
      </c>
    </row>
    <row r="66" spans="1:7" ht="15" customHeight="1" x14ac:dyDescent="0.2">
      <c r="A66" s="3" t="s">
        <v>6</v>
      </c>
      <c r="B66" s="4">
        <v>0</v>
      </c>
      <c r="C66" s="4">
        <v>0</v>
      </c>
      <c r="D66" s="4">
        <v>0</v>
      </c>
      <c r="E66" s="4">
        <v>1</v>
      </c>
      <c r="F66" s="10">
        <v>0</v>
      </c>
      <c r="G66" s="17">
        <f t="shared" si="0"/>
        <v>1.0000000000000004</v>
      </c>
    </row>
    <row r="67" spans="1:7" ht="15" customHeight="1" x14ac:dyDescent="0.2">
      <c r="A67" s="3" t="s">
        <v>20</v>
      </c>
      <c r="B67" s="4">
        <v>0</v>
      </c>
      <c r="C67" s="4">
        <v>1</v>
      </c>
      <c r="D67" s="4">
        <v>0</v>
      </c>
      <c r="E67" s="4">
        <v>0</v>
      </c>
      <c r="F67" s="10">
        <v>0</v>
      </c>
      <c r="G67" s="17">
        <f t="shared" si="0"/>
        <v>1.0000000000000004</v>
      </c>
    </row>
    <row r="68" spans="1:7" ht="15" customHeight="1" x14ac:dyDescent="0.2">
      <c r="A68" s="6" t="s">
        <v>456</v>
      </c>
      <c r="B68" s="4">
        <v>1</v>
      </c>
      <c r="C68" s="4">
        <v>1</v>
      </c>
      <c r="D68" s="4">
        <v>7</v>
      </c>
      <c r="E68" s="4">
        <v>4</v>
      </c>
      <c r="F68" s="10">
        <v>0</v>
      </c>
      <c r="G68" s="17">
        <f t="shared" ref="G68" si="1">G67+(F68/$F$70)</f>
        <v>1.0000000000000004</v>
      </c>
    </row>
    <row r="69" spans="1:7" ht="12.95" customHeight="1" x14ac:dyDescent="0.2">
      <c r="A69" s="7"/>
      <c r="B69" s="5"/>
      <c r="C69" s="5"/>
      <c r="D69" s="5"/>
      <c r="E69" s="5"/>
      <c r="F69" s="11"/>
      <c r="G69" s="14"/>
    </row>
    <row r="70" spans="1:7" ht="12.95" customHeight="1" x14ac:dyDescent="0.2">
      <c r="A70" s="43" t="s">
        <v>467</v>
      </c>
      <c r="B70" s="44"/>
      <c r="C70" s="44"/>
      <c r="D70" s="5"/>
      <c r="E70" s="5" t="s">
        <v>460</v>
      </c>
      <c r="F70" s="12">
        <f>SUM(F2:F68)</f>
        <v>934</v>
      </c>
      <c r="G70" s="14"/>
    </row>
    <row r="71" spans="1:7" ht="12.95" customHeight="1" x14ac:dyDescent="0.2">
      <c r="A71" s="44"/>
      <c r="B71" s="44"/>
      <c r="C71" s="44"/>
      <c r="D71" s="5"/>
      <c r="E71" s="5" t="s">
        <v>461</v>
      </c>
      <c r="F71" s="13">
        <f>MEDIAN(F2:F68)</f>
        <v>6</v>
      </c>
      <c r="G71" s="14"/>
    </row>
    <row r="72" spans="1:7" ht="12.95" customHeight="1" x14ac:dyDescent="0.2">
      <c r="A72" s="44"/>
      <c r="B72" s="44"/>
      <c r="C72" s="44"/>
      <c r="D72" s="5"/>
      <c r="E72" s="5" t="s">
        <v>462</v>
      </c>
      <c r="F72" s="13">
        <f>AVERAGE(F2:F68)</f>
        <v>13.940298507462687</v>
      </c>
      <c r="G72" s="14"/>
    </row>
  </sheetData>
  <sortState ref="A2:F72">
    <sortCondition descending="1" ref="F2:F72"/>
  </sortState>
  <mergeCells count="1">
    <mergeCell ref="A70:C72"/>
  </mergeCells>
  <pageMargins left="0.02" right="0.02" top="0.01" bottom="0.01" header="0" footer="0"/>
  <pageSetup orientation="portrait" horizontalDpi="300" verticalDpi="300"/>
  <headerFooter>
    <oddHeader>The SAS System</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3"/>
  <sheetViews>
    <sheetView zoomScaleNormal="100" workbookViewId="0"/>
  </sheetViews>
  <sheetFormatPr defaultColWidth="11.42578125" defaultRowHeight="12.95" customHeight="1" x14ac:dyDescent="0.2"/>
  <cols>
    <col min="1" max="1" width="50.7109375" style="1" customWidth="1"/>
    <col min="2" max="6" width="12.7109375" customWidth="1"/>
    <col min="7" max="7" width="12.7109375" style="15" customWidth="1"/>
  </cols>
  <sheetData>
    <row r="1" spans="1:8" ht="15" customHeight="1" x14ac:dyDescent="0.2">
      <c r="A1" s="8" t="s">
        <v>466</v>
      </c>
      <c r="B1" s="9" t="s">
        <v>71</v>
      </c>
      <c r="C1" s="9" t="s">
        <v>72</v>
      </c>
      <c r="D1" s="9" t="s">
        <v>73</v>
      </c>
      <c r="E1" s="9" t="s">
        <v>74</v>
      </c>
      <c r="F1" s="9" t="s">
        <v>75</v>
      </c>
      <c r="G1" s="16" t="s">
        <v>454</v>
      </c>
      <c r="H1" s="27"/>
    </row>
    <row r="2" spans="1:8" ht="15" customHeight="1" x14ac:dyDescent="0.2">
      <c r="A2" s="3" t="s">
        <v>66</v>
      </c>
      <c r="B2" s="26">
        <v>0</v>
      </c>
      <c r="C2" s="26">
        <v>1325</v>
      </c>
      <c r="D2" s="26">
        <v>2505</v>
      </c>
      <c r="E2" s="26">
        <v>2780</v>
      </c>
      <c r="F2" s="29">
        <v>3053</v>
      </c>
      <c r="G2" s="17">
        <f>F2/$F$71</f>
        <v>0.10636889415371752</v>
      </c>
    </row>
    <row r="3" spans="1:8" ht="15" customHeight="1" x14ac:dyDescent="0.2">
      <c r="A3" s="3" t="s">
        <v>48</v>
      </c>
      <c r="B3" s="26">
        <v>990</v>
      </c>
      <c r="C3" s="26">
        <v>1920</v>
      </c>
      <c r="D3" s="26">
        <v>2640</v>
      </c>
      <c r="E3" s="26">
        <v>2763</v>
      </c>
      <c r="F3" s="29">
        <v>2753</v>
      </c>
      <c r="G3" s="17">
        <f>G2+(F3/$F$71)</f>
        <v>0.20228555501358791</v>
      </c>
    </row>
    <row r="4" spans="1:8" ht="15" customHeight="1" x14ac:dyDescent="0.2">
      <c r="A4" s="18" t="s">
        <v>47</v>
      </c>
      <c r="B4" s="31">
        <v>0</v>
      </c>
      <c r="C4" s="31">
        <v>374</v>
      </c>
      <c r="D4" s="31">
        <v>1477</v>
      </c>
      <c r="E4" s="31">
        <v>2223</v>
      </c>
      <c r="F4" s="32">
        <v>2341</v>
      </c>
      <c r="G4" s="21">
        <f t="shared" ref="G4:G67" si="0">G3+(F4/$F$71)</f>
        <v>0.28384781548324162</v>
      </c>
    </row>
    <row r="5" spans="1:8" ht="15" customHeight="1" x14ac:dyDescent="0.2">
      <c r="A5" s="3" t="s">
        <v>53</v>
      </c>
      <c r="B5" s="26">
        <v>3117</v>
      </c>
      <c r="C5" s="26">
        <v>3021</v>
      </c>
      <c r="D5" s="26">
        <v>2952</v>
      </c>
      <c r="E5" s="26">
        <v>2733</v>
      </c>
      <c r="F5" s="29">
        <v>2153</v>
      </c>
      <c r="G5" s="17">
        <f t="shared" si="0"/>
        <v>0.35886000975541776</v>
      </c>
    </row>
    <row r="6" spans="1:8" ht="15" customHeight="1" x14ac:dyDescent="0.2">
      <c r="A6" s="3" t="s">
        <v>63</v>
      </c>
      <c r="B6" s="26">
        <v>2436</v>
      </c>
      <c r="C6" s="26">
        <v>2337</v>
      </c>
      <c r="D6" s="26">
        <v>2454</v>
      </c>
      <c r="E6" s="26">
        <v>2325</v>
      </c>
      <c r="F6" s="29">
        <v>1836</v>
      </c>
      <c r="G6" s="17">
        <f t="shared" si="0"/>
        <v>0.42282767751376216</v>
      </c>
    </row>
    <row r="7" spans="1:8" ht="15" customHeight="1" x14ac:dyDescent="0.2">
      <c r="A7" s="3" t="s">
        <v>44</v>
      </c>
      <c r="B7" s="26">
        <v>571</v>
      </c>
      <c r="C7" s="26">
        <v>634</v>
      </c>
      <c r="D7" s="26">
        <v>910</v>
      </c>
      <c r="E7" s="26">
        <v>993</v>
      </c>
      <c r="F7" s="29">
        <v>1312</v>
      </c>
      <c r="G7" s="17">
        <f t="shared" si="0"/>
        <v>0.46853877778552022</v>
      </c>
    </row>
    <row r="8" spans="1:8" ht="15" customHeight="1" x14ac:dyDescent="0.2">
      <c r="A8" s="18" t="s">
        <v>8</v>
      </c>
      <c r="B8" s="31">
        <v>1235</v>
      </c>
      <c r="C8" s="31">
        <v>1181</v>
      </c>
      <c r="D8" s="31">
        <v>1379</v>
      </c>
      <c r="E8" s="31">
        <v>1442</v>
      </c>
      <c r="F8" s="32">
        <v>1224</v>
      </c>
      <c r="G8" s="21">
        <f t="shared" si="0"/>
        <v>0.51118388962441652</v>
      </c>
    </row>
    <row r="9" spans="1:8" ht="15" customHeight="1" x14ac:dyDescent="0.2">
      <c r="A9" s="3" t="s">
        <v>19</v>
      </c>
      <c r="B9" s="26">
        <v>1156</v>
      </c>
      <c r="C9" s="26">
        <v>1112</v>
      </c>
      <c r="D9" s="26">
        <v>1066</v>
      </c>
      <c r="E9" s="26">
        <v>910</v>
      </c>
      <c r="F9" s="29">
        <v>932</v>
      </c>
      <c r="G9" s="17">
        <f t="shared" si="0"/>
        <v>0.54365549439063487</v>
      </c>
    </row>
    <row r="10" spans="1:8" ht="15" customHeight="1" x14ac:dyDescent="0.2">
      <c r="A10" s="3" t="s">
        <v>52</v>
      </c>
      <c r="B10" s="26">
        <v>945</v>
      </c>
      <c r="C10" s="26">
        <v>991</v>
      </c>
      <c r="D10" s="26">
        <v>813</v>
      </c>
      <c r="E10" s="26">
        <v>730</v>
      </c>
      <c r="F10" s="29">
        <v>834</v>
      </c>
      <c r="G10" s="17">
        <f t="shared" si="0"/>
        <v>0.57271270294752985</v>
      </c>
    </row>
    <row r="11" spans="1:8" ht="15" customHeight="1" x14ac:dyDescent="0.2">
      <c r="A11" s="3" t="s">
        <v>31</v>
      </c>
      <c r="B11" s="26">
        <v>1256</v>
      </c>
      <c r="C11" s="26">
        <v>1179</v>
      </c>
      <c r="D11" s="26">
        <v>984</v>
      </c>
      <c r="E11" s="26">
        <v>966</v>
      </c>
      <c r="F11" s="29">
        <v>729</v>
      </c>
      <c r="G11" s="17">
        <f t="shared" si="0"/>
        <v>0.5981116298515784</v>
      </c>
    </row>
    <row r="12" spans="1:8" ht="15" customHeight="1" x14ac:dyDescent="0.2">
      <c r="A12" s="3" t="s">
        <v>12</v>
      </c>
      <c r="B12" s="26">
        <v>582</v>
      </c>
      <c r="C12" s="26">
        <v>525</v>
      </c>
      <c r="D12" s="26">
        <v>621</v>
      </c>
      <c r="E12" s="26">
        <v>690</v>
      </c>
      <c r="F12" s="29">
        <v>693</v>
      </c>
      <c r="G12" s="17">
        <f t="shared" si="0"/>
        <v>0.62225628876036521</v>
      </c>
    </row>
    <row r="13" spans="1:8" ht="15" customHeight="1" x14ac:dyDescent="0.2">
      <c r="A13" s="3" t="s">
        <v>45</v>
      </c>
      <c r="B13" s="26">
        <v>2268</v>
      </c>
      <c r="C13" s="26">
        <v>1665</v>
      </c>
      <c r="D13" s="26">
        <v>1163</v>
      </c>
      <c r="E13" s="26">
        <v>656</v>
      </c>
      <c r="F13" s="29">
        <v>526</v>
      </c>
      <c r="G13" s="17">
        <f t="shared" si="0"/>
        <v>0.64058253780224383</v>
      </c>
    </row>
    <row r="14" spans="1:8" ht="15" customHeight="1" x14ac:dyDescent="0.2">
      <c r="A14" s="3" t="s">
        <v>68</v>
      </c>
      <c r="B14" s="26">
        <v>435</v>
      </c>
      <c r="C14" s="26">
        <v>669</v>
      </c>
      <c r="D14" s="26">
        <v>675</v>
      </c>
      <c r="E14" s="26">
        <v>504</v>
      </c>
      <c r="F14" s="29">
        <v>522</v>
      </c>
      <c r="G14" s="17">
        <f t="shared" si="0"/>
        <v>0.65876942373353786</v>
      </c>
    </row>
    <row r="15" spans="1:8" ht="15" customHeight="1" x14ac:dyDescent="0.2">
      <c r="A15" s="3" t="s">
        <v>11</v>
      </c>
      <c r="B15" s="26">
        <v>453</v>
      </c>
      <c r="C15" s="26">
        <v>456</v>
      </c>
      <c r="D15" s="26">
        <v>1086</v>
      </c>
      <c r="E15" s="26">
        <v>856</v>
      </c>
      <c r="F15" s="29">
        <v>508</v>
      </c>
      <c r="G15" s="17">
        <f t="shared" si="0"/>
        <v>0.67646853877778568</v>
      </c>
    </row>
    <row r="16" spans="1:8" ht="15" customHeight="1" x14ac:dyDescent="0.2">
      <c r="A16" s="3" t="s">
        <v>57</v>
      </c>
      <c r="B16" s="26">
        <v>379</v>
      </c>
      <c r="C16" s="26">
        <v>396</v>
      </c>
      <c r="D16" s="26">
        <v>380</v>
      </c>
      <c r="E16" s="26">
        <v>437</v>
      </c>
      <c r="F16" s="29">
        <v>462</v>
      </c>
      <c r="G16" s="17">
        <f t="shared" si="0"/>
        <v>0.69256497805031025</v>
      </c>
    </row>
    <row r="17" spans="1:7" ht="15" customHeight="1" x14ac:dyDescent="0.2">
      <c r="A17" s="6" t="s">
        <v>465</v>
      </c>
      <c r="B17" s="26">
        <v>234</v>
      </c>
      <c r="C17" s="26">
        <v>219</v>
      </c>
      <c r="D17" s="26">
        <v>213</v>
      </c>
      <c r="E17" s="26">
        <v>267</v>
      </c>
      <c r="F17" s="29">
        <v>453</v>
      </c>
      <c r="G17" s="17">
        <f t="shared" si="0"/>
        <v>0.70834785032401937</v>
      </c>
    </row>
    <row r="18" spans="1:7" ht="15" customHeight="1" x14ac:dyDescent="0.2">
      <c r="A18" s="3" t="s">
        <v>55</v>
      </c>
      <c r="B18" s="26">
        <v>150</v>
      </c>
      <c r="C18" s="26">
        <v>402</v>
      </c>
      <c r="D18" s="26">
        <v>493</v>
      </c>
      <c r="E18" s="26">
        <v>363</v>
      </c>
      <c r="F18" s="29">
        <v>447</v>
      </c>
      <c r="G18" s="17">
        <f t="shared" si="0"/>
        <v>0.72392167793185158</v>
      </c>
    </row>
    <row r="19" spans="1:7" ht="15" customHeight="1" x14ac:dyDescent="0.2">
      <c r="A19" s="3" t="s">
        <v>7</v>
      </c>
      <c r="B19" s="26">
        <v>515</v>
      </c>
      <c r="C19" s="26">
        <v>430</v>
      </c>
      <c r="D19" s="26">
        <v>320</v>
      </c>
      <c r="E19" s="26">
        <v>369</v>
      </c>
      <c r="F19" s="29">
        <v>399</v>
      </c>
      <c r="G19" s="17">
        <f t="shared" si="0"/>
        <v>0.73782314821266826</v>
      </c>
    </row>
    <row r="20" spans="1:7" ht="15" customHeight="1" x14ac:dyDescent="0.2">
      <c r="A20" s="18" t="s">
        <v>50</v>
      </c>
      <c r="B20" s="31">
        <v>0</v>
      </c>
      <c r="C20" s="31">
        <v>677</v>
      </c>
      <c r="D20" s="31">
        <v>559</v>
      </c>
      <c r="E20" s="31">
        <v>426</v>
      </c>
      <c r="F20" s="32">
        <v>391</v>
      </c>
      <c r="G20" s="21">
        <f t="shared" si="0"/>
        <v>0.75144589227231562</v>
      </c>
    </row>
    <row r="21" spans="1:7" ht="15" customHeight="1" x14ac:dyDescent="0.2">
      <c r="A21" s="3" t="s">
        <v>9</v>
      </c>
      <c r="B21" s="26">
        <v>503</v>
      </c>
      <c r="C21" s="26">
        <v>403</v>
      </c>
      <c r="D21" s="26">
        <v>382</v>
      </c>
      <c r="E21" s="26">
        <v>407</v>
      </c>
      <c r="F21" s="29">
        <v>343</v>
      </c>
      <c r="G21" s="17">
        <f t="shared" si="0"/>
        <v>0.76339627900494744</v>
      </c>
    </row>
    <row r="22" spans="1:7" ht="15" customHeight="1" x14ac:dyDescent="0.2">
      <c r="A22" s="3" t="s">
        <v>35</v>
      </c>
      <c r="B22" s="26">
        <v>186</v>
      </c>
      <c r="C22" s="26">
        <v>268</v>
      </c>
      <c r="D22" s="26">
        <v>183</v>
      </c>
      <c r="E22" s="26">
        <v>226</v>
      </c>
      <c r="F22" s="29">
        <v>305</v>
      </c>
      <c r="G22" s="17">
        <f t="shared" si="0"/>
        <v>0.77402271618702534</v>
      </c>
    </row>
    <row r="23" spans="1:7" ht="15" customHeight="1" x14ac:dyDescent="0.2">
      <c r="A23" s="3" t="s">
        <v>28</v>
      </c>
      <c r="B23" s="26">
        <v>342</v>
      </c>
      <c r="C23" s="26">
        <v>341</v>
      </c>
      <c r="D23" s="26">
        <v>314</v>
      </c>
      <c r="E23" s="26">
        <v>332</v>
      </c>
      <c r="F23" s="29">
        <v>298</v>
      </c>
      <c r="G23" s="17">
        <f t="shared" si="0"/>
        <v>0.78440526792558019</v>
      </c>
    </row>
    <row r="24" spans="1:7" ht="15" customHeight="1" x14ac:dyDescent="0.2">
      <c r="A24" s="3" t="s">
        <v>49</v>
      </c>
      <c r="B24" s="26">
        <v>1107</v>
      </c>
      <c r="C24" s="26">
        <v>293</v>
      </c>
      <c r="D24" s="26">
        <v>307</v>
      </c>
      <c r="E24" s="26">
        <v>301</v>
      </c>
      <c r="F24" s="29">
        <v>297</v>
      </c>
      <c r="G24" s="17">
        <f t="shared" si="0"/>
        <v>0.79475297888648888</v>
      </c>
    </row>
    <row r="25" spans="1:7" ht="15" customHeight="1" x14ac:dyDescent="0.2">
      <c r="A25" s="3" t="s">
        <v>51</v>
      </c>
      <c r="B25" s="26">
        <v>522</v>
      </c>
      <c r="C25" s="26">
        <v>513</v>
      </c>
      <c r="D25" s="26">
        <v>426</v>
      </c>
      <c r="E25" s="26">
        <v>336</v>
      </c>
      <c r="F25" s="29">
        <v>282</v>
      </c>
      <c r="G25" s="17">
        <f t="shared" si="0"/>
        <v>0.80457807818270521</v>
      </c>
    </row>
    <row r="26" spans="1:7" ht="15" customHeight="1" x14ac:dyDescent="0.2">
      <c r="A26" s="3" t="s">
        <v>26</v>
      </c>
      <c r="B26" s="26">
        <v>469</v>
      </c>
      <c r="C26" s="26">
        <v>385</v>
      </c>
      <c r="D26" s="26">
        <v>308</v>
      </c>
      <c r="E26" s="26">
        <v>285</v>
      </c>
      <c r="F26" s="29">
        <v>274</v>
      </c>
      <c r="G26" s="17">
        <f t="shared" si="0"/>
        <v>0.81412445125775224</v>
      </c>
    </row>
    <row r="27" spans="1:7" ht="15" customHeight="1" x14ac:dyDescent="0.2">
      <c r="A27" s="3" t="s">
        <v>3</v>
      </c>
      <c r="B27" s="26">
        <v>152</v>
      </c>
      <c r="C27" s="26">
        <v>235</v>
      </c>
      <c r="D27" s="26">
        <v>146</v>
      </c>
      <c r="E27" s="26">
        <v>274</v>
      </c>
      <c r="F27" s="29">
        <v>267</v>
      </c>
      <c r="G27" s="17">
        <f t="shared" si="0"/>
        <v>0.82342693888927621</v>
      </c>
    </row>
    <row r="28" spans="1:7" ht="15" customHeight="1" x14ac:dyDescent="0.2">
      <c r="A28" s="3" t="s">
        <v>5</v>
      </c>
      <c r="B28" s="26">
        <v>0</v>
      </c>
      <c r="C28" s="26">
        <v>0</v>
      </c>
      <c r="D28" s="26">
        <v>150</v>
      </c>
      <c r="E28" s="26">
        <v>218</v>
      </c>
      <c r="F28" s="29">
        <v>263</v>
      </c>
      <c r="G28" s="17">
        <f t="shared" si="0"/>
        <v>0.83259006341021546</v>
      </c>
    </row>
    <row r="29" spans="1:7" ht="15" customHeight="1" x14ac:dyDescent="0.2">
      <c r="A29" s="3" t="s">
        <v>23</v>
      </c>
      <c r="B29" s="26">
        <v>579</v>
      </c>
      <c r="C29" s="26">
        <v>567</v>
      </c>
      <c r="D29" s="26">
        <v>814</v>
      </c>
      <c r="E29" s="26">
        <v>534</v>
      </c>
      <c r="F29" s="29">
        <v>260</v>
      </c>
      <c r="G29" s="17">
        <f t="shared" si="0"/>
        <v>0.84164866559821627</v>
      </c>
    </row>
    <row r="30" spans="1:7" ht="15" customHeight="1" x14ac:dyDescent="0.2">
      <c r="A30" s="3" t="s">
        <v>56</v>
      </c>
      <c r="B30" s="26">
        <v>372</v>
      </c>
      <c r="C30" s="26">
        <v>225</v>
      </c>
      <c r="D30" s="26">
        <v>165</v>
      </c>
      <c r="E30" s="26">
        <v>204</v>
      </c>
      <c r="F30" s="29">
        <v>255</v>
      </c>
      <c r="G30" s="17">
        <f t="shared" si="0"/>
        <v>0.85053306389798633</v>
      </c>
    </row>
    <row r="31" spans="1:7" ht="15" customHeight="1" x14ac:dyDescent="0.2">
      <c r="A31" s="3" t="s">
        <v>21</v>
      </c>
      <c r="B31" s="26">
        <v>586</v>
      </c>
      <c r="C31" s="26">
        <v>500</v>
      </c>
      <c r="D31" s="26">
        <v>670</v>
      </c>
      <c r="E31" s="26">
        <v>378</v>
      </c>
      <c r="F31" s="29">
        <v>248</v>
      </c>
      <c r="G31" s="17">
        <f t="shared" si="0"/>
        <v>0.85917357675423323</v>
      </c>
    </row>
    <row r="32" spans="1:7" ht="15.75" customHeight="1" x14ac:dyDescent="0.2">
      <c r="A32" s="3" t="s">
        <v>24</v>
      </c>
      <c r="B32" s="26">
        <v>351</v>
      </c>
      <c r="C32" s="26">
        <v>281</v>
      </c>
      <c r="D32" s="26">
        <v>171</v>
      </c>
      <c r="E32" s="26">
        <v>206</v>
      </c>
      <c r="F32" s="29">
        <v>244</v>
      </c>
      <c r="G32" s="17">
        <f t="shared" si="0"/>
        <v>0.86767472649989552</v>
      </c>
    </row>
    <row r="33" spans="1:7" ht="16.5" customHeight="1" x14ac:dyDescent="0.2">
      <c r="A33" s="3" t="s">
        <v>25</v>
      </c>
      <c r="B33" s="26">
        <v>0</v>
      </c>
      <c r="C33" s="26">
        <v>66</v>
      </c>
      <c r="D33" s="26">
        <v>307</v>
      </c>
      <c r="E33" s="26">
        <v>321</v>
      </c>
      <c r="F33" s="29">
        <v>243</v>
      </c>
      <c r="G33" s="17">
        <f t="shared" si="0"/>
        <v>0.87614103546791167</v>
      </c>
    </row>
    <row r="34" spans="1:7" ht="15" customHeight="1" x14ac:dyDescent="0.2">
      <c r="A34" s="3" t="s">
        <v>1</v>
      </c>
      <c r="B34" s="26">
        <v>99</v>
      </c>
      <c r="C34" s="26">
        <v>201</v>
      </c>
      <c r="D34" s="26">
        <v>96</v>
      </c>
      <c r="E34" s="26">
        <v>123</v>
      </c>
      <c r="F34" s="29">
        <v>219</v>
      </c>
      <c r="G34" s="17">
        <f t="shared" si="0"/>
        <v>0.8837711657724201</v>
      </c>
    </row>
    <row r="35" spans="1:7" ht="15" customHeight="1" x14ac:dyDescent="0.2">
      <c r="A35" s="22" t="s">
        <v>32</v>
      </c>
      <c r="B35" s="33">
        <v>370</v>
      </c>
      <c r="C35" s="33">
        <v>363</v>
      </c>
      <c r="D35" s="33">
        <v>234</v>
      </c>
      <c r="E35" s="33">
        <v>189</v>
      </c>
      <c r="F35" s="34">
        <v>212</v>
      </c>
      <c r="G35" s="25">
        <f t="shared" si="0"/>
        <v>0.89115741063340537</v>
      </c>
    </row>
    <row r="36" spans="1:7" ht="15" customHeight="1" x14ac:dyDescent="0.2">
      <c r="A36" s="3" t="s">
        <v>60</v>
      </c>
      <c r="B36" s="26">
        <v>373</v>
      </c>
      <c r="C36" s="26">
        <v>282</v>
      </c>
      <c r="D36" s="26">
        <v>201</v>
      </c>
      <c r="E36" s="26">
        <v>156</v>
      </c>
      <c r="F36" s="29">
        <v>212</v>
      </c>
      <c r="G36" s="17">
        <f t="shared" si="0"/>
        <v>0.89854365549439064</v>
      </c>
    </row>
    <row r="37" spans="1:7" ht="15" customHeight="1" x14ac:dyDescent="0.2">
      <c r="A37" s="3" t="s">
        <v>14</v>
      </c>
      <c r="B37" s="26">
        <v>0</v>
      </c>
      <c r="C37" s="26">
        <v>0</v>
      </c>
      <c r="D37" s="26">
        <v>114</v>
      </c>
      <c r="E37" s="26">
        <v>228</v>
      </c>
      <c r="F37" s="29">
        <v>211</v>
      </c>
      <c r="G37" s="17">
        <f t="shared" si="0"/>
        <v>0.90589505957772976</v>
      </c>
    </row>
    <row r="38" spans="1:7" ht="15" customHeight="1" x14ac:dyDescent="0.2">
      <c r="A38" s="3" t="s">
        <v>62</v>
      </c>
      <c r="B38" s="26">
        <v>261</v>
      </c>
      <c r="C38" s="26">
        <v>237</v>
      </c>
      <c r="D38" s="26">
        <v>270</v>
      </c>
      <c r="E38" s="26">
        <v>220</v>
      </c>
      <c r="F38" s="29">
        <v>199</v>
      </c>
      <c r="G38" s="17">
        <f t="shared" si="0"/>
        <v>0.91282837432931496</v>
      </c>
    </row>
    <row r="39" spans="1:7" ht="15" customHeight="1" x14ac:dyDescent="0.2">
      <c r="A39" s="3" t="s">
        <v>43</v>
      </c>
      <c r="B39" s="26">
        <v>163</v>
      </c>
      <c r="C39" s="26">
        <v>204</v>
      </c>
      <c r="D39" s="26">
        <v>253</v>
      </c>
      <c r="E39" s="26">
        <v>271</v>
      </c>
      <c r="F39" s="29">
        <v>198</v>
      </c>
      <c r="G39" s="17">
        <f t="shared" si="0"/>
        <v>0.91972684830325402</v>
      </c>
    </row>
    <row r="40" spans="1:7" ht="15" customHeight="1" x14ac:dyDescent="0.2">
      <c r="A40" s="3" t="s">
        <v>46</v>
      </c>
      <c r="B40" s="26">
        <v>243</v>
      </c>
      <c r="C40" s="26">
        <v>261</v>
      </c>
      <c r="D40" s="26">
        <v>240</v>
      </c>
      <c r="E40" s="26">
        <v>187</v>
      </c>
      <c r="F40" s="29">
        <v>176</v>
      </c>
      <c r="G40" s="17">
        <f t="shared" si="0"/>
        <v>0.92585882516897766</v>
      </c>
    </row>
    <row r="41" spans="1:7" ht="15" customHeight="1" x14ac:dyDescent="0.2">
      <c r="A41" s="3" t="s">
        <v>30</v>
      </c>
      <c r="B41" s="26">
        <v>0</v>
      </c>
      <c r="C41" s="26">
        <v>0</v>
      </c>
      <c r="D41" s="26">
        <v>49</v>
      </c>
      <c r="E41" s="26">
        <v>180</v>
      </c>
      <c r="F41" s="29">
        <v>166</v>
      </c>
      <c r="G41" s="17">
        <f t="shared" si="0"/>
        <v>0.93164239425823969</v>
      </c>
    </row>
    <row r="42" spans="1:7" ht="15" customHeight="1" x14ac:dyDescent="0.2">
      <c r="A42" s="3" t="s">
        <v>15</v>
      </c>
      <c r="B42" s="26">
        <v>133</v>
      </c>
      <c r="C42" s="26">
        <v>141</v>
      </c>
      <c r="D42" s="26">
        <v>153</v>
      </c>
      <c r="E42" s="26">
        <v>195</v>
      </c>
      <c r="F42" s="29">
        <v>163</v>
      </c>
      <c r="G42" s="17">
        <f t="shared" si="0"/>
        <v>0.93732144101456327</v>
      </c>
    </row>
    <row r="43" spans="1:7" ht="15" customHeight="1" x14ac:dyDescent="0.2">
      <c r="A43" s="3" t="s">
        <v>64</v>
      </c>
      <c r="B43" s="26">
        <v>219</v>
      </c>
      <c r="C43" s="26">
        <v>145</v>
      </c>
      <c r="D43" s="26">
        <v>112</v>
      </c>
      <c r="E43" s="26">
        <v>109</v>
      </c>
      <c r="F43" s="29">
        <v>159</v>
      </c>
      <c r="G43" s="17">
        <f t="shared" si="0"/>
        <v>0.94286112466030225</v>
      </c>
    </row>
    <row r="44" spans="1:7" ht="15" customHeight="1" x14ac:dyDescent="0.2">
      <c r="A44" s="3" t="s">
        <v>59</v>
      </c>
      <c r="B44" s="26">
        <v>142</v>
      </c>
      <c r="C44" s="26">
        <v>192</v>
      </c>
      <c r="D44" s="26">
        <v>174</v>
      </c>
      <c r="E44" s="26">
        <v>198</v>
      </c>
      <c r="F44" s="29">
        <v>156</v>
      </c>
      <c r="G44" s="17">
        <f t="shared" si="0"/>
        <v>0.94829628597310278</v>
      </c>
    </row>
    <row r="45" spans="1:7" ht="15" customHeight="1" x14ac:dyDescent="0.2">
      <c r="A45" s="3" t="s">
        <v>39</v>
      </c>
      <c r="B45" s="26">
        <v>168</v>
      </c>
      <c r="C45" s="26">
        <v>126</v>
      </c>
      <c r="D45" s="26">
        <v>141</v>
      </c>
      <c r="E45" s="26">
        <v>222</v>
      </c>
      <c r="F45" s="29">
        <v>155</v>
      </c>
      <c r="G45" s="17">
        <f t="shared" si="0"/>
        <v>0.95369660650825716</v>
      </c>
    </row>
    <row r="46" spans="1:7" ht="15" customHeight="1" x14ac:dyDescent="0.2">
      <c r="A46" s="3" t="s">
        <v>38</v>
      </c>
      <c r="B46" s="26">
        <v>253</v>
      </c>
      <c r="C46" s="26">
        <v>186</v>
      </c>
      <c r="D46" s="26">
        <v>162</v>
      </c>
      <c r="E46" s="26">
        <v>201</v>
      </c>
      <c r="F46" s="29">
        <v>148</v>
      </c>
      <c r="G46" s="17">
        <f t="shared" si="0"/>
        <v>0.95885304159988838</v>
      </c>
    </row>
    <row r="47" spans="1:7" ht="15" customHeight="1" x14ac:dyDescent="0.2">
      <c r="A47" s="3" t="s">
        <v>41</v>
      </c>
      <c r="B47" s="26">
        <v>137</v>
      </c>
      <c r="C47" s="26">
        <v>113</v>
      </c>
      <c r="D47" s="26">
        <v>181</v>
      </c>
      <c r="E47" s="26">
        <v>225</v>
      </c>
      <c r="F47" s="29">
        <v>146</v>
      </c>
      <c r="G47" s="17">
        <f t="shared" si="0"/>
        <v>0.9639397951362273</v>
      </c>
    </row>
    <row r="48" spans="1:7" ht="15" customHeight="1" x14ac:dyDescent="0.2">
      <c r="A48" s="3" t="s">
        <v>4</v>
      </c>
      <c r="B48" s="26">
        <v>301</v>
      </c>
      <c r="C48" s="26">
        <v>299</v>
      </c>
      <c r="D48" s="26">
        <v>392</v>
      </c>
      <c r="E48" s="26">
        <v>251</v>
      </c>
      <c r="F48" s="29">
        <v>143</v>
      </c>
      <c r="G48" s="17">
        <f t="shared" si="0"/>
        <v>0.96892202633962776</v>
      </c>
    </row>
    <row r="49" spans="1:7" ht="15" customHeight="1" x14ac:dyDescent="0.2">
      <c r="A49" s="3" t="s">
        <v>10</v>
      </c>
      <c r="B49" s="26">
        <v>0</v>
      </c>
      <c r="C49" s="26">
        <v>0</v>
      </c>
      <c r="D49" s="26">
        <v>0</v>
      </c>
      <c r="E49" s="26">
        <v>75</v>
      </c>
      <c r="F49" s="29">
        <v>138</v>
      </c>
      <c r="G49" s="17">
        <f t="shared" si="0"/>
        <v>0.97373005365479748</v>
      </c>
    </row>
    <row r="50" spans="1:7" ht="15" customHeight="1" x14ac:dyDescent="0.2">
      <c r="A50" s="3" t="s">
        <v>2</v>
      </c>
      <c r="B50" s="26">
        <v>348</v>
      </c>
      <c r="C50" s="26">
        <v>300</v>
      </c>
      <c r="D50" s="26">
        <v>174</v>
      </c>
      <c r="E50" s="26">
        <v>108</v>
      </c>
      <c r="F50" s="29">
        <v>126</v>
      </c>
      <c r="G50" s="17">
        <f t="shared" si="0"/>
        <v>0.97811999163821328</v>
      </c>
    </row>
    <row r="51" spans="1:7" ht="15" customHeight="1" x14ac:dyDescent="0.2">
      <c r="A51" s="3" t="s">
        <v>65</v>
      </c>
      <c r="B51" s="26">
        <v>420</v>
      </c>
      <c r="C51" s="26">
        <v>269</v>
      </c>
      <c r="D51" s="26">
        <v>104</v>
      </c>
      <c r="E51" s="26">
        <v>110</v>
      </c>
      <c r="F51" s="29">
        <v>104</v>
      </c>
      <c r="G51" s="17">
        <f t="shared" si="0"/>
        <v>0.98174343251341356</v>
      </c>
    </row>
    <row r="52" spans="1:7" ht="15" customHeight="1" x14ac:dyDescent="0.2">
      <c r="A52" s="3" t="s">
        <v>37</v>
      </c>
      <c r="B52" s="26">
        <v>126</v>
      </c>
      <c r="C52" s="26">
        <v>120</v>
      </c>
      <c r="D52" s="26">
        <v>99</v>
      </c>
      <c r="E52" s="26">
        <v>114</v>
      </c>
      <c r="F52" s="29">
        <v>85</v>
      </c>
      <c r="G52" s="17">
        <f t="shared" si="0"/>
        <v>0.98470489861333688</v>
      </c>
    </row>
    <row r="53" spans="1:7" ht="15" customHeight="1" x14ac:dyDescent="0.2">
      <c r="A53" s="6" t="s">
        <v>456</v>
      </c>
      <c r="B53" s="26">
        <v>63</v>
      </c>
      <c r="C53" s="26">
        <v>90</v>
      </c>
      <c r="D53" s="26">
        <v>52</v>
      </c>
      <c r="E53" s="26">
        <v>36</v>
      </c>
      <c r="F53" s="29">
        <v>74</v>
      </c>
      <c r="G53" s="17">
        <f t="shared" si="0"/>
        <v>0.98728311615915254</v>
      </c>
    </row>
    <row r="54" spans="1:7" ht="15" customHeight="1" x14ac:dyDescent="0.2">
      <c r="A54" s="3" t="s">
        <v>33</v>
      </c>
      <c r="B54" s="26">
        <v>91</v>
      </c>
      <c r="C54" s="26">
        <v>57</v>
      </c>
      <c r="D54" s="26">
        <v>89</v>
      </c>
      <c r="E54" s="26">
        <v>73</v>
      </c>
      <c r="F54" s="29">
        <v>73</v>
      </c>
      <c r="G54" s="17">
        <f t="shared" si="0"/>
        <v>0.98982649292732205</v>
      </c>
    </row>
    <row r="55" spans="1:7" ht="15" customHeight="1" x14ac:dyDescent="0.2">
      <c r="A55" s="6" t="s">
        <v>457</v>
      </c>
      <c r="B55" s="26">
        <v>186</v>
      </c>
      <c r="C55" s="26">
        <v>192</v>
      </c>
      <c r="D55" s="26">
        <v>135</v>
      </c>
      <c r="E55" s="26">
        <v>126</v>
      </c>
      <c r="F55" s="29">
        <v>66</v>
      </c>
      <c r="G55" s="17">
        <f t="shared" si="0"/>
        <v>0.99212598425196841</v>
      </c>
    </row>
    <row r="56" spans="1:7" ht="15" customHeight="1" x14ac:dyDescent="0.2">
      <c r="A56" s="3" t="s">
        <v>34</v>
      </c>
      <c r="B56" s="26">
        <v>78</v>
      </c>
      <c r="C56" s="26">
        <v>154</v>
      </c>
      <c r="D56" s="26">
        <v>168</v>
      </c>
      <c r="E56" s="26">
        <v>150</v>
      </c>
      <c r="F56" s="29">
        <v>57</v>
      </c>
      <c r="G56" s="17">
        <f t="shared" si="0"/>
        <v>0.99411190857779941</v>
      </c>
    </row>
    <row r="57" spans="1:7" ht="15" customHeight="1" x14ac:dyDescent="0.2">
      <c r="A57" s="6" t="s">
        <v>463</v>
      </c>
      <c r="B57" s="26">
        <v>27</v>
      </c>
      <c r="C57" s="26">
        <v>33</v>
      </c>
      <c r="D57" s="26">
        <v>39</v>
      </c>
      <c r="E57" s="26">
        <v>45</v>
      </c>
      <c r="F57" s="29">
        <v>30</v>
      </c>
      <c r="G57" s="17">
        <f t="shared" si="0"/>
        <v>0.99515713190718413</v>
      </c>
    </row>
    <row r="58" spans="1:7" ht="15" customHeight="1" x14ac:dyDescent="0.2">
      <c r="A58" s="3" t="s">
        <v>54</v>
      </c>
      <c r="B58" s="26">
        <v>12</v>
      </c>
      <c r="C58" s="26">
        <v>45</v>
      </c>
      <c r="D58" s="26">
        <v>57</v>
      </c>
      <c r="E58" s="26">
        <v>45</v>
      </c>
      <c r="F58" s="29">
        <v>30</v>
      </c>
      <c r="G58" s="17">
        <f t="shared" si="0"/>
        <v>0.99620235523656886</v>
      </c>
    </row>
    <row r="59" spans="1:7" ht="15" customHeight="1" x14ac:dyDescent="0.2">
      <c r="A59" s="3" t="s">
        <v>16</v>
      </c>
      <c r="B59" s="26">
        <v>27</v>
      </c>
      <c r="C59" s="26">
        <v>27</v>
      </c>
      <c r="D59" s="26">
        <v>9</v>
      </c>
      <c r="E59" s="26">
        <v>18</v>
      </c>
      <c r="F59" s="29">
        <v>21</v>
      </c>
      <c r="G59" s="17">
        <f t="shared" si="0"/>
        <v>0.99693401156713812</v>
      </c>
    </row>
    <row r="60" spans="1:7" ht="15" customHeight="1" x14ac:dyDescent="0.2">
      <c r="A60" s="3" t="s">
        <v>22</v>
      </c>
      <c r="B60" s="26">
        <v>25</v>
      </c>
      <c r="C60" s="26">
        <v>46</v>
      </c>
      <c r="D60" s="26">
        <v>37</v>
      </c>
      <c r="E60" s="26">
        <v>31</v>
      </c>
      <c r="F60" s="29">
        <v>21</v>
      </c>
      <c r="G60" s="17">
        <f t="shared" si="0"/>
        <v>0.99766566789770739</v>
      </c>
    </row>
    <row r="61" spans="1:7" ht="15" customHeight="1" x14ac:dyDescent="0.2">
      <c r="A61" s="3" t="s">
        <v>40</v>
      </c>
      <c r="B61" s="26">
        <v>9</v>
      </c>
      <c r="C61" s="26">
        <v>15</v>
      </c>
      <c r="D61" s="26">
        <v>27</v>
      </c>
      <c r="E61" s="26">
        <v>24</v>
      </c>
      <c r="F61" s="29">
        <v>18</v>
      </c>
      <c r="G61" s="17">
        <f t="shared" si="0"/>
        <v>0.9982928018953382</v>
      </c>
    </row>
    <row r="62" spans="1:7" ht="15" customHeight="1" x14ac:dyDescent="0.2">
      <c r="A62" s="3" t="s">
        <v>29</v>
      </c>
      <c r="B62" s="26">
        <v>0</v>
      </c>
      <c r="C62" s="26">
        <v>0</v>
      </c>
      <c r="D62" s="26">
        <v>0</v>
      </c>
      <c r="E62" s="26">
        <v>0</v>
      </c>
      <c r="F62" s="29">
        <v>16</v>
      </c>
      <c r="G62" s="17">
        <f t="shared" si="0"/>
        <v>0.99885025433767671</v>
      </c>
    </row>
    <row r="63" spans="1:7" ht="15" customHeight="1" x14ac:dyDescent="0.2">
      <c r="A63" s="3" t="s">
        <v>61</v>
      </c>
      <c r="B63" s="26">
        <v>15</v>
      </c>
      <c r="C63" s="26">
        <v>26</v>
      </c>
      <c r="D63" s="26">
        <v>13</v>
      </c>
      <c r="E63" s="26">
        <v>20</v>
      </c>
      <c r="F63" s="29">
        <v>12</v>
      </c>
      <c r="G63" s="17">
        <f t="shared" si="0"/>
        <v>0.99926834366943063</v>
      </c>
    </row>
    <row r="64" spans="1:7" ht="15.75" customHeight="1" x14ac:dyDescent="0.2">
      <c r="A64" s="3" t="s">
        <v>67</v>
      </c>
      <c r="B64" s="26">
        <v>57</v>
      </c>
      <c r="C64" s="26">
        <v>51</v>
      </c>
      <c r="D64" s="26">
        <v>27</v>
      </c>
      <c r="E64" s="26">
        <v>6</v>
      </c>
      <c r="F64" s="29">
        <v>12</v>
      </c>
      <c r="G64" s="17">
        <f t="shared" si="0"/>
        <v>0.99968643300118454</v>
      </c>
    </row>
    <row r="65" spans="1:7" ht="15.75" customHeight="1" x14ac:dyDescent="0.2">
      <c r="A65" s="3" t="s">
        <v>6</v>
      </c>
      <c r="B65" s="26">
        <v>6</v>
      </c>
      <c r="C65" s="26">
        <v>3</v>
      </c>
      <c r="D65" s="26">
        <v>15</v>
      </c>
      <c r="E65" s="26">
        <v>3</v>
      </c>
      <c r="F65" s="29">
        <v>6</v>
      </c>
      <c r="G65" s="17">
        <f t="shared" si="0"/>
        <v>0.99989547766706144</v>
      </c>
    </row>
    <row r="66" spans="1:7" ht="15" customHeight="1" x14ac:dyDescent="0.2">
      <c r="A66" s="3" t="s">
        <v>36</v>
      </c>
      <c r="B66" s="26">
        <v>12</v>
      </c>
      <c r="C66" s="26">
        <v>21</v>
      </c>
      <c r="D66" s="26">
        <v>37</v>
      </c>
      <c r="E66" s="26">
        <v>16</v>
      </c>
      <c r="F66" s="29">
        <v>3</v>
      </c>
      <c r="G66" s="17">
        <f t="shared" si="0"/>
        <v>0.99999999999999989</v>
      </c>
    </row>
    <row r="67" spans="1:7" ht="15" customHeight="1" x14ac:dyDescent="0.2">
      <c r="A67" s="3" t="s">
        <v>20</v>
      </c>
      <c r="B67" s="26">
        <v>9</v>
      </c>
      <c r="C67" s="26">
        <v>6</v>
      </c>
      <c r="D67" s="26">
        <v>0</v>
      </c>
      <c r="E67" s="26">
        <v>0</v>
      </c>
      <c r="F67" s="29">
        <v>0</v>
      </c>
      <c r="G67" s="17">
        <f t="shared" si="0"/>
        <v>0.99999999999999989</v>
      </c>
    </row>
    <row r="68" spans="1:7" ht="15" customHeight="1" x14ac:dyDescent="0.2">
      <c r="A68" s="3" t="s">
        <v>42</v>
      </c>
      <c r="B68" s="26">
        <v>13</v>
      </c>
      <c r="C68" s="26">
        <v>0</v>
      </c>
      <c r="D68" s="26">
        <v>0</v>
      </c>
      <c r="E68" s="26">
        <v>3</v>
      </c>
      <c r="F68" s="29">
        <v>0</v>
      </c>
      <c r="G68" s="17">
        <f t="shared" ref="G68:G69" si="1">G67+(F68/$F$71)</f>
        <v>0.99999999999999989</v>
      </c>
    </row>
    <row r="69" spans="1:7" ht="15" customHeight="1" x14ac:dyDescent="0.2">
      <c r="A69" s="3" t="s">
        <v>58</v>
      </c>
      <c r="B69" s="26">
        <v>0</v>
      </c>
      <c r="C69" s="26">
        <v>12</v>
      </c>
      <c r="D69" s="26">
        <v>0</v>
      </c>
      <c r="E69" s="26">
        <v>0</v>
      </c>
      <c r="F69" s="29">
        <v>0</v>
      </c>
      <c r="G69" s="17">
        <f t="shared" si="1"/>
        <v>0.99999999999999989</v>
      </c>
    </row>
    <row r="70" spans="1:7" ht="12.95" customHeight="1" x14ac:dyDescent="0.2">
      <c r="A70" s="7"/>
      <c r="B70" s="5"/>
      <c r="C70" s="5"/>
      <c r="D70" s="5"/>
      <c r="E70" s="5"/>
      <c r="F70" s="11"/>
      <c r="G70" s="14"/>
    </row>
    <row r="71" spans="1:7" ht="12.95" customHeight="1" x14ac:dyDescent="0.2">
      <c r="A71" s="7"/>
      <c r="B71" s="5"/>
      <c r="C71" s="5"/>
      <c r="D71" s="5"/>
      <c r="E71" s="5" t="s">
        <v>460</v>
      </c>
      <c r="F71" s="30">
        <f>SUM(F2:F69)</f>
        <v>28702</v>
      </c>
      <c r="G71" s="14"/>
    </row>
    <row r="72" spans="1:7" ht="12.95" customHeight="1" x14ac:dyDescent="0.2">
      <c r="A72" s="7"/>
      <c r="B72" s="5"/>
      <c r="C72" s="5"/>
      <c r="D72" s="5"/>
      <c r="E72" s="5" t="s">
        <v>461</v>
      </c>
      <c r="F72" s="13">
        <f>MEDIAN(F2:F69)</f>
        <v>212</v>
      </c>
      <c r="G72" s="14"/>
    </row>
    <row r="73" spans="1:7" ht="12.95" customHeight="1" x14ac:dyDescent="0.2">
      <c r="A73" s="7"/>
      <c r="B73" s="5"/>
      <c r="C73" s="5"/>
      <c r="D73" s="5"/>
      <c r="E73" s="5" t="s">
        <v>462</v>
      </c>
      <c r="F73" s="13">
        <f>AVERAGE(F2:F69)</f>
        <v>422.08823529411762</v>
      </c>
      <c r="G73" s="14"/>
    </row>
  </sheetData>
  <sortState ref="A2:F73">
    <sortCondition descending="1" ref="F2:F73"/>
  </sortState>
  <pageMargins left="0.02" right="0.02" top="0.01" bottom="0.01" header="0" footer="0"/>
  <pageSetup orientation="portrait" horizontalDpi="300" verticalDpi="300"/>
  <headerFooter>
    <oddHeader>The SAS System</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8"/>
  <sheetViews>
    <sheetView zoomScaleNormal="100" workbookViewId="0">
      <selection sqref="A1:A2"/>
    </sheetView>
  </sheetViews>
  <sheetFormatPr defaultColWidth="11.42578125" defaultRowHeight="12.95" customHeight="1" x14ac:dyDescent="0.2"/>
  <cols>
    <col min="1" max="1" width="50.7109375" style="1" customWidth="1"/>
    <col min="2" max="2" width="4.7109375" customWidth="1"/>
    <col min="3" max="3" width="11.7109375" customWidth="1"/>
    <col min="4" max="4" width="4.7109375" customWidth="1"/>
    <col min="5" max="5" width="11.7109375" customWidth="1"/>
    <col min="6" max="6" width="4.7109375" customWidth="1"/>
    <col min="7" max="7" width="11.7109375" customWidth="1"/>
    <col min="8" max="8" width="4.7109375" customWidth="1"/>
    <col min="9" max="9" width="11.7109375" customWidth="1"/>
    <col min="10" max="10" width="4.7109375" customWidth="1"/>
    <col min="11" max="11" width="11.7109375" customWidth="1"/>
  </cols>
  <sheetData>
    <row r="1" spans="1:11" ht="15.75" customHeight="1" x14ac:dyDescent="0.2">
      <c r="A1" s="47" t="s">
        <v>468</v>
      </c>
      <c r="B1" s="45" t="s">
        <v>71</v>
      </c>
      <c r="C1" s="45"/>
      <c r="D1" s="45" t="s">
        <v>72</v>
      </c>
      <c r="E1" s="45"/>
      <c r="F1" s="45" t="s">
        <v>73</v>
      </c>
      <c r="G1" s="45"/>
      <c r="H1" s="45" t="s">
        <v>74</v>
      </c>
      <c r="I1" s="45"/>
      <c r="J1" s="45" t="s">
        <v>75</v>
      </c>
      <c r="K1" s="45"/>
    </row>
    <row r="2" spans="1:11" ht="15.75" customHeight="1" x14ac:dyDescent="0.2">
      <c r="A2" s="45"/>
      <c r="B2" s="9" t="s">
        <v>469</v>
      </c>
      <c r="C2" s="9" t="s">
        <v>470</v>
      </c>
      <c r="D2" s="9" t="s">
        <v>469</v>
      </c>
      <c r="E2" s="9" t="s">
        <v>470</v>
      </c>
      <c r="F2" s="9" t="s">
        <v>469</v>
      </c>
      <c r="G2" s="9" t="s">
        <v>470</v>
      </c>
      <c r="H2" s="9" t="s">
        <v>469</v>
      </c>
      <c r="I2" s="9" t="s">
        <v>470</v>
      </c>
      <c r="J2" s="9" t="s">
        <v>469</v>
      </c>
      <c r="K2" s="9" t="s">
        <v>470</v>
      </c>
    </row>
    <row r="3" spans="1:11" ht="15" customHeight="1" x14ac:dyDescent="0.2">
      <c r="A3" s="3" t="s">
        <v>1</v>
      </c>
      <c r="B3" s="26">
        <v>1</v>
      </c>
      <c r="C3" s="35" t="s">
        <v>76</v>
      </c>
      <c r="D3" s="26">
        <v>3</v>
      </c>
      <c r="E3" s="35" t="s">
        <v>76</v>
      </c>
      <c r="F3" s="26">
        <v>7</v>
      </c>
      <c r="G3" s="35" t="s">
        <v>76</v>
      </c>
      <c r="H3" s="26">
        <v>4</v>
      </c>
      <c r="I3" s="35" t="s">
        <v>76</v>
      </c>
      <c r="J3" s="26">
        <v>6</v>
      </c>
      <c r="K3" s="35" t="s">
        <v>76</v>
      </c>
    </row>
    <row r="4" spans="1:11" ht="15" customHeight="1" x14ac:dyDescent="0.2">
      <c r="A4" s="3" t="s">
        <v>2</v>
      </c>
      <c r="B4" s="26">
        <v>7</v>
      </c>
      <c r="C4" s="35" t="s">
        <v>77</v>
      </c>
      <c r="D4" s="26">
        <v>6</v>
      </c>
      <c r="E4" s="35" t="s">
        <v>78</v>
      </c>
      <c r="F4" s="26">
        <v>7</v>
      </c>
      <c r="G4" s="35" t="s">
        <v>79</v>
      </c>
      <c r="H4" s="26">
        <v>3</v>
      </c>
      <c r="I4" s="35" t="s">
        <v>80</v>
      </c>
      <c r="J4" s="26">
        <v>1</v>
      </c>
      <c r="K4" s="35" t="s">
        <v>76</v>
      </c>
    </row>
    <row r="5" spans="1:11" ht="15" customHeight="1" x14ac:dyDescent="0.2">
      <c r="A5" s="3" t="s">
        <v>3</v>
      </c>
      <c r="B5" s="26">
        <v>3</v>
      </c>
      <c r="C5" s="35" t="s">
        <v>78</v>
      </c>
      <c r="D5" s="26">
        <v>4</v>
      </c>
      <c r="E5" s="35" t="s">
        <v>81</v>
      </c>
      <c r="F5" s="26">
        <v>7</v>
      </c>
      <c r="G5" s="35" t="s">
        <v>76</v>
      </c>
      <c r="H5" s="26">
        <v>1</v>
      </c>
      <c r="I5" s="35" t="s">
        <v>76</v>
      </c>
      <c r="J5" s="26">
        <v>16</v>
      </c>
      <c r="K5" s="35" t="s">
        <v>81</v>
      </c>
    </row>
    <row r="6" spans="1:11" ht="15" customHeight="1" x14ac:dyDescent="0.2">
      <c r="A6" s="3" t="s">
        <v>4</v>
      </c>
      <c r="B6" s="26">
        <v>11</v>
      </c>
      <c r="C6" s="35" t="s">
        <v>82</v>
      </c>
      <c r="D6" s="26">
        <v>5</v>
      </c>
      <c r="E6" s="35" t="s">
        <v>83</v>
      </c>
      <c r="F6" s="26">
        <v>9</v>
      </c>
      <c r="G6" s="35" t="s">
        <v>84</v>
      </c>
      <c r="H6" s="26">
        <v>8</v>
      </c>
      <c r="I6" s="35" t="s">
        <v>85</v>
      </c>
      <c r="J6" s="26">
        <v>6</v>
      </c>
      <c r="K6" s="35" t="s">
        <v>76</v>
      </c>
    </row>
    <row r="7" spans="1:11" ht="15" customHeight="1" x14ac:dyDescent="0.2">
      <c r="A7" s="3" t="s">
        <v>5</v>
      </c>
      <c r="B7" s="26" t="s">
        <v>70</v>
      </c>
      <c r="C7" s="35" t="s">
        <v>70</v>
      </c>
      <c r="D7" s="26" t="s">
        <v>70</v>
      </c>
      <c r="E7" s="35" t="s">
        <v>70</v>
      </c>
      <c r="F7" s="26" t="s">
        <v>70</v>
      </c>
      <c r="G7" s="35" t="s">
        <v>70</v>
      </c>
      <c r="H7" s="26">
        <v>12</v>
      </c>
      <c r="I7" s="35" t="s">
        <v>81</v>
      </c>
      <c r="J7" s="26">
        <v>7</v>
      </c>
      <c r="K7" s="35" t="s">
        <v>77</v>
      </c>
    </row>
    <row r="8" spans="1:11" ht="15" customHeight="1" x14ac:dyDescent="0.2">
      <c r="A8" s="3" t="s">
        <v>6</v>
      </c>
      <c r="B8" s="26" t="s">
        <v>70</v>
      </c>
      <c r="C8" s="35" t="s">
        <v>70</v>
      </c>
      <c r="D8" s="26" t="s">
        <v>70</v>
      </c>
      <c r="E8" s="35" t="s">
        <v>70</v>
      </c>
      <c r="F8" s="26" t="s">
        <v>70</v>
      </c>
      <c r="G8" s="35" t="s">
        <v>70</v>
      </c>
      <c r="H8" s="26">
        <v>1</v>
      </c>
      <c r="I8" s="35" t="s">
        <v>76</v>
      </c>
      <c r="J8" s="26" t="s">
        <v>70</v>
      </c>
      <c r="K8" s="35" t="s">
        <v>70</v>
      </c>
    </row>
    <row r="9" spans="1:11" ht="15" customHeight="1" x14ac:dyDescent="0.2">
      <c r="A9" s="3" t="s">
        <v>7</v>
      </c>
      <c r="B9" s="26">
        <v>7</v>
      </c>
      <c r="C9" s="35" t="s">
        <v>86</v>
      </c>
      <c r="D9" s="26">
        <v>10</v>
      </c>
      <c r="E9" s="35" t="s">
        <v>76</v>
      </c>
      <c r="F9" s="26">
        <v>8</v>
      </c>
      <c r="G9" s="35" t="s">
        <v>81</v>
      </c>
      <c r="H9" s="26">
        <v>10</v>
      </c>
      <c r="I9" s="35" t="s">
        <v>87</v>
      </c>
      <c r="J9" s="26">
        <v>10</v>
      </c>
      <c r="K9" s="35" t="s">
        <v>88</v>
      </c>
    </row>
    <row r="10" spans="1:11" ht="15" customHeight="1" x14ac:dyDescent="0.2">
      <c r="A10" s="3" t="s">
        <v>8</v>
      </c>
      <c r="B10" s="26">
        <v>22</v>
      </c>
      <c r="C10" s="35" t="s">
        <v>89</v>
      </c>
      <c r="D10" s="26">
        <v>28</v>
      </c>
      <c r="E10" s="35" t="s">
        <v>90</v>
      </c>
      <c r="F10" s="26">
        <v>31</v>
      </c>
      <c r="G10" s="35" t="s">
        <v>91</v>
      </c>
      <c r="H10" s="26">
        <v>40</v>
      </c>
      <c r="I10" s="35" t="s">
        <v>81</v>
      </c>
      <c r="J10" s="26">
        <v>36</v>
      </c>
      <c r="K10" s="35" t="s">
        <v>81</v>
      </c>
    </row>
    <row r="11" spans="1:11" ht="15" customHeight="1" x14ac:dyDescent="0.2">
      <c r="A11" s="3" t="s">
        <v>9</v>
      </c>
      <c r="B11" s="26">
        <v>10</v>
      </c>
      <c r="C11" s="35" t="s">
        <v>88</v>
      </c>
      <c r="D11" s="26">
        <v>12</v>
      </c>
      <c r="E11" s="35" t="s">
        <v>76</v>
      </c>
      <c r="F11" s="26">
        <v>8</v>
      </c>
      <c r="G11" s="35" t="s">
        <v>85</v>
      </c>
      <c r="H11" s="26">
        <v>4</v>
      </c>
      <c r="I11" s="35" t="s">
        <v>81</v>
      </c>
      <c r="J11" s="26">
        <v>9</v>
      </c>
      <c r="K11" s="35" t="s">
        <v>84</v>
      </c>
    </row>
    <row r="12" spans="1:11" ht="15" customHeight="1" x14ac:dyDescent="0.2">
      <c r="A12" s="3" t="s">
        <v>10</v>
      </c>
      <c r="B12" s="26" t="s">
        <v>70</v>
      </c>
      <c r="C12" s="35" t="s">
        <v>70</v>
      </c>
      <c r="D12" s="26" t="s">
        <v>70</v>
      </c>
      <c r="E12" s="35" t="s">
        <v>70</v>
      </c>
      <c r="F12" s="26" t="s">
        <v>70</v>
      </c>
      <c r="G12" s="35" t="s">
        <v>70</v>
      </c>
      <c r="H12" s="26" t="s">
        <v>70</v>
      </c>
      <c r="I12" s="35" t="s">
        <v>70</v>
      </c>
      <c r="J12" s="26">
        <v>2</v>
      </c>
      <c r="K12" s="35" t="s">
        <v>76</v>
      </c>
    </row>
    <row r="13" spans="1:11" ht="15" customHeight="1" x14ac:dyDescent="0.2">
      <c r="A13" s="3" t="s">
        <v>92</v>
      </c>
      <c r="B13" s="26">
        <v>55</v>
      </c>
      <c r="C13" s="35" t="s">
        <v>93</v>
      </c>
      <c r="D13" s="26">
        <v>39</v>
      </c>
      <c r="E13" s="35" t="s">
        <v>94</v>
      </c>
      <c r="F13" s="26" t="s">
        <v>70</v>
      </c>
      <c r="G13" s="35" t="s">
        <v>70</v>
      </c>
      <c r="H13" s="26" t="s">
        <v>70</v>
      </c>
      <c r="I13" s="35" t="s">
        <v>70</v>
      </c>
      <c r="J13" s="26" t="s">
        <v>70</v>
      </c>
      <c r="K13" s="35" t="s">
        <v>70</v>
      </c>
    </row>
    <row r="14" spans="1:11" ht="15" customHeight="1" x14ac:dyDescent="0.2">
      <c r="A14" s="3" t="s">
        <v>95</v>
      </c>
      <c r="B14" s="26" t="s">
        <v>70</v>
      </c>
      <c r="C14" s="35" t="s">
        <v>70</v>
      </c>
      <c r="D14" s="26" t="s">
        <v>70</v>
      </c>
      <c r="E14" s="35" t="s">
        <v>70</v>
      </c>
      <c r="F14" s="26" t="s">
        <v>70</v>
      </c>
      <c r="G14" s="35" t="s">
        <v>70</v>
      </c>
      <c r="H14" s="26" t="s">
        <v>70</v>
      </c>
      <c r="I14" s="35" t="s">
        <v>70</v>
      </c>
      <c r="J14" s="26">
        <v>1</v>
      </c>
      <c r="K14" s="35" t="s">
        <v>96</v>
      </c>
    </row>
    <row r="15" spans="1:11" ht="15" customHeight="1" x14ac:dyDescent="0.2">
      <c r="A15" s="3" t="s">
        <v>97</v>
      </c>
      <c r="B15" s="26">
        <v>1</v>
      </c>
      <c r="C15" s="35" t="s">
        <v>76</v>
      </c>
      <c r="D15" s="26" t="s">
        <v>70</v>
      </c>
      <c r="E15" s="35" t="s">
        <v>70</v>
      </c>
      <c r="F15" s="26" t="s">
        <v>70</v>
      </c>
      <c r="G15" s="35" t="s">
        <v>70</v>
      </c>
      <c r="H15" s="26" t="s">
        <v>70</v>
      </c>
      <c r="I15" s="35" t="s">
        <v>70</v>
      </c>
      <c r="J15" s="26" t="s">
        <v>70</v>
      </c>
      <c r="K15" s="35" t="s">
        <v>70</v>
      </c>
    </row>
    <row r="16" spans="1:11" ht="15" customHeight="1" x14ac:dyDescent="0.2">
      <c r="A16" s="3" t="s">
        <v>11</v>
      </c>
      <c r="B16" s="26">
        <v>12</v>
      </c>
      <c r="C16" s="35" t="s">
        <v>98</v>
      </c>
      <c r="D16" s="26">
        <v>11</v>
      </c>
      <c r="E16" s="35" t="s">
        <v>82</v>
      </c>
      <c r="F16" s="26">
        <v>7</v>
      </c>
      <c r="G16" s="35" t="s">
        <v>79</v>
      </c>
      <c r="H16" s="26">
        <v>9</v>
      </c>
      <c r="I16" s="35" t="s">
        <v>84</v>
      </c>
      <c r="J16" s="26">
        <v>6</v>
      </c>
      <c r="K16" s="35" t="s">
        <v>76</v>
      </c>
    </row>
    <row r="17" spans="1:11" ht="15" customHeight="1" x14ac:dyDescent="0.2">
      <c r="A17" s="3" t="s">
        <v>12</v>
      </c>
      <c r="B17" s="26">
        <v>7</v>
      </c>
      <c r="C17" s="35" t="s">
        <v>77</v>
      </c>
      <c r="D17" s="26">
        <v>13</v>
      </c>
      <c r="E17" s="35" t="s">
        <v>76</v>
      </c>
      <c r="F17" s="26">
        <v>9</v>
      </c>
      <c r="G17" s="35" t="s">
        <v>76</v>
      </c>
      <c r="H17" s="26">
        <v>16</v>
      </c>
      <c r="I17" s="35" t="s">
        <v>99</v>
      </c>
      <c r="J17" s="26">
        <v>15</v>
      </c>
      <c r="K17" s="35" t="s">
        <v>100</v>
      </c>
    </row>
    <row r="18" spans="1:11" ht="15" customHeight="1" x14ac:dyDescent="0.2">
      <c r="A18" s="3" t="s">
        <v>14</v>
      </c>
      <c r="B18" s="26" t="s">
        <v>70</v>
      </c>
      <c r="C18" s="35" t="s">
        <v>70</v>
      </c>
      <c r="D18" s="26" t="s">
        <v>70</v>
      </c>
      <c r="E18" s="35" t="s">
        <v>70</v>
      </c>
      <c r="F18" s="26" t="s">
        <v>70</v>
      </c>
      <c r="G18" s="35" t="s">
        <v>70</v>
      </c>
      <c r="H18" s="26">
        <v>6</v>
      </c>
      <c r="I18" s="35" t="s">
        <v>76</v>
      </c>
      <c r="J18" s="26">
        <v>5</v>
      </c>
      <c r="K18" s="35" t="s">
        <v>76</v>
      </c>
    </row>
    <row r="19" spans="1:11" ht="15" customHeight="1" x14ac:dyDescent="0.2">
      <c r="A19" s="3" t="s">
        <v>15</v>
      </c>
      <c r="B19" s="26">
        <v>3</v>
      </c>
      <c r="C19" s="35" t="s">
        <v>96</v>
      </c>
      <c r="D19" s="26">
        <v>2</v>
      </c>
      <c r="E19" s="35" t="s">
        <v>101</v>
      </c>
      <c r="F19" s="26">
        <v>6</v>
      </c>
      <c r="G19" s="35" t="s">
        <v>102</v>
      </c>
      <c r="H19" s="26">
        <v>3</v>
      </c>
      <c r="I19" s="35" t="s">
        <v>78</v>
      </c>
      <c r="J19" s="26">
        <v>7</v>
      </c>
      <c r="K19" s="35" t="s">
        <v>79</v>
      </c>
    </row>
    <row r="20" spans="1:11" ht="15.75" customHeight="1" x14ac:dyDescent="0.2">
      <c r="A20" s="6" t="s">
        <v>103</v>
      </c>
      <c r="B20" s="26" t="s">
        <v>70</v>
      </c>
      <c r="C20" s="35" t="s">
        <v>70</v>
      </c>
      <c r="D20" s="26">
        <v>2</v>
      </c>
      <c r="E20" s="35" t="s">
        <v>76</v>
      </c>
      <c r="F20" s="26">
        <v>1</v>
      </c>
      <c r="G20" s="35" t="s">
        <v>96</v>
      </c>
      <c r="H20" s="26" t="s">
        <v>70</v>
      </c>
      <c r="I20" s="35" t="s">
        <v>70</v>
      </c>
      <c r="J20" s="26">
        <v>2</v>
      </c>
      <c r="K20" s="35" t="s">
        <v>101</v>
      </c>
    </row>
    <row r="21" spans="1:11" ht="15" customHeight="1" x14ac:dyDescent="0.2">
      <c r="A21" s="3" t="s">
        <v>19</v>
      </c>
      <c r="B21" s="26">
        <v>23</v>
      </c>
      <c r="C21" s="35" t="s">
        <v>104</v>
      </c>
      <c r="D21" s="26">
        <v>21</v>
      </c>
      <c r="E21" s="35" t="s">
        <v>105</v>
      </c>
      <c r="F21" s="26">
        <v>16</v>
      </c>
      <c r="G21" s="35" t="s">
        <v>99</v>
      </c>
      <c r="H21" s="26">
        <v>23</v>
      </c>
      <c r="I21" s="35" t="s">
        <v>104</v>
      </c>
      <c r="J21" s="26">
        <v>15</v>
      </c>
      <c r="K21" s="35" t="s">
        <v>100</v>
      </c>
    </row>
    <row r="22" spans="1:11" ht="15.75" customHeight="1" x14ac:dyDescent="0.2">
      <c r="A22" s="6" t="s">
        <v>21</v>
      </c>
      <c r="B22" s="26">
        <v>13</v>
      </c>
      <c r="C22" s="35" t="s">
        <v>106</v>
      </c>
      <c r="D22" s="26">
        <v>8</v>
      </c>
      <c r="E22" s="35" t="s">
        <v>107</v>
      </c>
      <c r="F22" s="26">
        <v>8</v>
      </c>
      <c r="G22" s="35" t="s">
        <v>101</v>
      </c>
      <c r="H22" s="26">
        <v>12</v>
      </c>
      <c r="I22" s="35" t="s">
        <v>108</v>
      </c>
      <c r="J22" s="26">
        <v>3</v>
      </c>
      <c r="K22" s="35" t="s">
        <v>76</v>
      </c>
    </row>
    <row r="23" spans="1:11" ht="15.75" customHeight="1" x14ac:dyDescent="0.2">
      <c r="A23" s="6" t="s">
        <v>23</v>
      </c>
      <c r="B23" s="26">
        <v>9</v>
      </c>
      <c r="C23" s="35" t="s">
        <v>80</v>
      </c>
      <c r="D23" s="26">
        <v>5</v>
      </c>
      <c r="E23" s="35" t="s">
        <v>83</v>
      </c>
      <c r="F23" s="26">
        <v>4</v>
      </c>
      <c r="G23" s="35" t="s">
        <v>81</v>
      </c>
      <c r="H23" s="26">
        <v>4</v>
      </c>
      <c r="I23" s="35" t="s">
        <v>109</v>
      </c>
      <c r="J23" s="26">
        <v>7</v>
      </c>
      <c r="K23" s="35" t="s">
        <v>76</v>
      </c>
    </row>
    <row r="24" spans="1:11" ht="15" customHeight="1" x14ac:dyDescent="0.2">
      <c r="A24" s="3" t="s">
        <v>24</v>
      </c>
      <c r="B24" s="26">
        <v>9</v>
      </c>
      <c r="C24" s="35" t="s">
        <v>84</v>
      </c>
      <c r="D24" s="26">
        <v>4</v>
      </c>
      <c r="E24" s="35" t="s">
        <v>76</v>
      </c>
      <c r="F24" s="26">
        <v>5</v>
      </c>
      <c r="G24" s="35" t="s">
        <v>87</v>
      </c>
      <c r="H24" s="26">
        <v>5</v>
      </c>
      <c r="I24" s="35" t="s">
        <v>83</v>
      </c>
      <c r="J24" s="26">
        <v>5</v>
      </c>
      <c r="K24" s="35" t="s">
        <v>87</v>
      </c>
    </row>
    <row r="25" spans="1:11" ht="15" customHeight="1" x14ac:dyDescent="0.2">
      <c r="A25" s="6" t="s">
        <v>25</v>
      </c>
      <c r="B25" s="26" t="s">
        <v>70</v>
      </c>
      <c r="C25" s="35" t="s">
        <v>70</v>
      </c>
      <c r="D25" s="26" t="s">
        <v>70</v>
      </c>
      <c r="E25" s="35" t="s">
        <v>70</v>
      </c>
      <c r="F25" s="26" t="s">
        <v>70</v>
      </c>
      <c r="G25" s="35" t="s">
        <v>70</v>
      </c>
      <c r="H25" s="26">
        <v>7</v>
      </c>
      <c r="I25" s="35" t="s">
        <v>76</v>
      </c>
      <c r="J25" s="26">
        <v>4</v>
      </c>
      <c r="K25" s="35" t="s">
        <v>76</v>
      </c>
    </row>
    <row r="26" spans="1:11" ht="15" customHeight="1" x14ac:dyDescent="0.2">
      <c r="A26" s="3" t="s">
        <v>26</v>
      </c>
      <c r="B26" s="26">
        <v>14</v>
      </c>
      <c r="C26" s="35" t="s">
        <v>110</v>
      </c>
      <c r="D26" s="26">
        <v>13</v>
      </c>
      <c r="E26" s="35" t="s">
        <v>111</v>
      </c>
      <c r="F26" s="26">
        <v>8</v>
      </c>
      <c r="G26" s="35" t="s">
        <v>85</v>
      </c>
      <c r="H26" s="26">
        <v>6</v>
      </c>
      <c r="I26" s="35" t="s">
        <v>112</v>
      </c>
      <c r="J26" s="26">
        <v>7</v>
      </c>
      <c r="K26" s="35" t="s">
        <v>86</v>
      </c>
    </row>
    <row r="27" spans="1:11" ht="15.75" customHeight="1" x14ac:dyDescent="0.2">
      <c r="A27" s="6" t="s">
        <v>27</v>
      </c>
      <c r="B27" s="26" t="s">
        <v>70</v>
      </c>
      <c r="C27" s="35" t="s">
        <v>70</v>
      </c>
      <c r="D27" s="26" t="s">
        <v>70</v>
      </c>
      <c r="E27" s="35" t="s">
        <v>70</v>
      </c>
      <c r="F27" s="26" t="s">
        <v>70</v>
      </c>
      <c r="G27" s="35" t="s">
        <v>70</v>
      </c>
      <c r="H27" s="26" t="s">
        <v>70</v>
      </c>
      <c r="I27" s="35" t="s">
        <v>70</v>
      </c>
      <c r="J27" s="26">
        <v>1</v>
      </c>
      <c r="K27" s="35" t="s">
        <v>96</v>
      </c>
    </row>
    <row r="28" spans="1:11" ht="15" customHeight="1" x14ac:dyDescent="0.2">
      <c r="A28" s="3" t="s">
        <v>28</v>
      </c>
      <c r="B28" s="26">
        <v>7</v>
      </c>
      <c r="C28" s="35" t="s">
        <v>86</v>
      </c>
      <c r="D28" s="26">
        <v>6</v>
      </c>
      <c r="E28" s="35" t="s">
        <v>112</v>
      </c>
      <c r="F28" s="26">
        <v>7</v>
      </c>
      <c r="G28" s="35" t="s">
        <v>86</v>
      </c>
      <c r="H28" s="26">
        <v>5</v>
      </c>
      <c r="I28" s="35" t="s">
        <v>76</v>
      </c>
      <c r="J28" s="26">
        <v>11</v>
      </c>
      <c r="K28" s="35" t="s">
        <v>113</v>
      </c>
    </row>
    <row r="29" spans="1:11" ht="15.75" customHeight="1" x14ac:dyDescent="0.2">
      <c r="A29" s="6" t="s">
        <v>30</v>
      </c>
      <c r="B29" s="26" t="s">
        <v>70</v>
      </c>
      <c r="C29" s="35" t="s">
        <v>70</v>
      </c>
      <c r="D29" s="26" t="s">
        <v>70</v>
      </c>
      <c r="E29" s="35" t="s">
        <v>70</v>
      </c>
      <c r="F29" s="26" t="s">
        <v>70</v>
      </c>
      <c r="G29" s="35" t="s">
        <v>70</v>
      </c>
      <c r="H29" s="26">
        <v>1</v>
      </c>
      <c r="I29" s="35" t="s">
        <v>76</v>
      </c>
      <c r="J29" s="26">
        <v>3</v>
      </c>
      <c r="K29" s="35" t="s">
        <v>78</v>
      </c>
    </row>
    <row r="30" spans="1:11" ht="15" customHeight="1" x14ac:dyDescent="0.2">
      <c r="A30" s="3" t="s">
        <v>31</v>
      </c>
      <c r="B30" s="26">
        <v>19</v>
      </c>
      <c r="C30" s="35" t="s">
        <v>114</v>
      </c>
      <c r="D30" s="26">
        <v>27</v>
      </c>
      <c r="E30" s="35" t="s">
        <v>115</v>
      </c>
      <c r="F30" s="26">
        <v>15</v>
      </c>
      <c r="G30" s="35" t="s">
        <v>87</v>
      </c>
      <c r="H30" s="26">
        <v>8</v>
      </c>
      <c r="I30" s="35" t="s">
        <v>81</v>
      </c>
      <c r="J30" s="26">
        <v>17</v>
      </c>
      <c r="K30" s="35" t="s">
        <v>116</v>
      </c>
    </row>
    <row r="31" spans="1:11" ht="15" customHeight="1" x14ac:dyDescent="0.2">
      <c r="A31" s="3" t="s">
        <v>117</v>
      </c>
      <c r="B31" s="26">
        <v>1</v>
      </c>
      <c r="C31" s="35" t="s">
        <v>96</v>
      </c>
      <c r="D31" s="26" t="s">
        <v>70</v>
      </c>
      <c r="E31" s="35" t="s">
        <v>70</v>
      </c>
      <c r="F31" s="26" t="s">
        <v>70</v>
      </c>
      <c r="G31" s="35" t="s">
        <v>70</v>
      </c>
      <c r="H31" s="26" t="s">
        <v>70</v>
      </c>
      <c r="I31" s="35" t="s">
        <v>70</v>
      </c>
      <c r="J31" s="26" t="s">
        <v>70</v>
      </c>
      <c r="K31" s="35" t="s">
        <v>70</v>
      </c>
    </row>
    <row r="32" spans="1:11" ht="15" customHeight="1" x14ac:dyDescent="0.2">
      <c r="A32" s="3" t="s">
        <v>32</v>
      </c>
      <c r="B32" s="26">
        <v>7</v>
      </c>
      <c r="C32" s="35" t="s">
        <v>86</v>
      </c>
      <c r="D32" s="26">
        <v>9</v>
      </c>
      <c r="E32" s="35" t="s">
        <v>80</v>
      </c>
      <c r="F32" s="26">
        <v>6</v>
      </c>
      <c r="G32" s="35" t="s">
        <v>112</v>
      </c>
      <c r="H32" s="26">
        <v>3</v>
      </c>
      <c r="I32" s="35" t="s">
        <v>78</v>
      </c>
      <c r="J32" s="26">
        <v>4</v>
      </c>
      <c r="K32" s="35" t="s">
        <v>96</v>
      </c>
    </row>
    <row r="33" spans="1:11" ht="15" customHeight="1" x14ac:dyDescent="0.2">
      <c r="A33" s="3" t="s">
        <v>33</v>
      </c>
      <c r="B33" s="26">
        <v>6</v>
      </c>
      <c r="C33" s="35" t="s">
        <v>112</v>
      </c>
      <c r="D33" s="26">
        <v>1</v>
      </c>
      <c r="E33" s="35" t="s">
        <v>76</v>
      </c>
      <c r="F33" s="26">
        <v>1</v>
      </c>
      <c r="G33" s="35" t="s">
        <v>76</v>
      </c>
      <c r="H33" s="26">
        <v>1</v>
      </c>
      <c r="I33" s="35" t="s">
        <v>76</v>
      </c>
      <c r="J33" s="26">
        <v>1</v>
      </c>
      <c r="K33" s="35" t="s">
        <v>76</v>
      </c>
    </row>
    <row r="34" spans="1:11" ht="15" customHeight="1" x14ac:dyDescent="0.2">
      <c r="A34" s="3" t="s">
        <v>34</v>
      </c>
      <c r="B34" s="26" t="s">
        <v>70</v>
      </c>
      <c r="C34" s="35" t="s">
        <v>70</v>
      </c>
      <c r="D34" s="26">
        <v>3</v>
      </c>
      <c r="E34" s="35" t="s">
        <v>76</v>
      </c>
      <c r="F34" s="26">
        <v>2</v>
      </c>
      <c r="G34" s="35" t="s">
        <v>101</v>
      </c>
      <c r="H34" s="26">
        <v>2</v>
      </c>
      <c r="I34" s="35" t="s">
        <v>96</v>
      </c>
      <c r="J34" s="26" t="s">
        <v>70</v>
      </c>
      <c r="K34" s="35" t="s">
        <v>70</v>
      </c>
    </row>
    <row r="35" spans="1:11" ht="16.5" customHeight="1" x14ac:dyDescent="0.2">
      <c r="A35" s="6" t="s">
        <v>456</v>
      </c>
      <c r="B35" s="26" t="s">
        <v>70</v>
      </c>
      <c r="C35" s="35" t="s">
        <v>70</v>
      </c>
      <c r="D35" s="26">
        <v>5</v>
      </c>
      <c r="E35" s="35" t="s">
        <v>87</v>
      </c>
      <c r="F35" s="26">
        <v>1</v>
      </c>
      <c r="G35" s="35" t="s">
        <v>76</v>
      </c>
      <c r="H35" s="26" t="s">
        <v>70</v>
      </c>
      <c r="I35" s="35" t="s">
        <v>70</v>
      </c>
      <c r="J35" s="26" t="s">
        <v>70</v>
      </c>
      <c r="K35" s="35" t="s">
        <v>70</v>
      </c>
    </row>
    <row r="36" spans="1:11" ht="17.25" customHeight="1" x14ac:dyDescent="0.2">
      <c r="A36" s="6" t="s">
        <v>463</v>
      </c>
      <c r="B36" s="26">
        <v>1</v>
      </c>
      <c r="C36" s="35" t="s">
        <v>76</v>
      </c>
      <c r="D36" s="26">
        <v>1</v>
      </c>
      <c r="E36" s="35" t="s">
        <v>76</v>
      </c>
      <c r="F36" s="26" t="s">
        <v>70</v>
      </c>
      <c r="G36" s="35" t="s">
        <v>70</v>
      </c>
      <c r="H36" s="26">
        <v>1</v>
      </c>
      <c r="I36" s="35" t="s">
        <v>76</v>
      </c>
      <c r="J36" s="26">
        <v>1</v>
      </c>
      <c r="K36" s="35" t="s">
        <v>76</v>
      </c>
    </row>
    <row r="37" spans="1:11" ht="15.75" customHeight="1" x14ac:dyDescent="0.2">
      <c r="A37" s="6" t="s">
        <v>314</v>
      </c>
      <c r="B37" s="26">
        <v>1</v>
      </c>
      <c r="C37" s="35" t="s">
        <v>76</v>
      </c>
      <c r="D37" s="26" t="s">
        <v>70</v>
      </c>
      <c r="E37" s="35" t="s">
        <v>70</v>
      </c>
      <c r="F37" s="26" t="s">
        <v>70</v>
      </c>
      <c r="G37" s="35" t="s">
        <v>70</v>
      </c>
      <c r="H37" s="26" t="s">
        <v>70</v>
      </c>
      <c r="I37" s="35" t="s">
        <v>70</v>
      </c>
      <c r="J37" s="26" t="s">
        <v>70</v>
      </c>
      <c r="K37" s="35" t="s">
        <v>70</v>
      </c>
    </row>
    <row r="38" spans="1:11" ht="15" customHeight="1" x14ac:dyDescent="0.2">
      <c r="A38" s="3" t="s">
        <v>35</v>
      </c>
      <c r="B38" s="26">
        <v>2</v>
      </c>
      <c r="C38" s="35" t="s">
        <v>101</v>
      </c>
      <c r="D38" s="26">
        <v>7</v>
      </c>
      <c r="E38" s="35" t="s">
        <v>86</v>
      </c>
      <c r="F38" s="26">
        <v>11</v>
      </c>
      <c r="G38" s="35" t="s">
        <v>82</v>
      </c>
      <c r="H38" s="26">
        <v>2</v>
      </c>
      <c r="I38" s="35" t="s">
        <v>76</v>
      </c>
      <c r="J38" s="26">
        <v>11</v>
      </c>
      <c r="K38" s="35" t="s">
        <v>118</v>
      </c>
    </row>
    <row r="39" spans="1:11" ht="15" customHeight="1" x14ac:dyDescent="0.2">
      <c r="A39" s="3" t="s">
        <v>119</v>
      </c>
      <c r="B39" s="26">
        <v>7</v>
      </c>
      <c r="C39" s="35" t="s">
        <v>77</v>
      </c>
      <c r="D39" s="26">
        <v>7</v>
      </c>
      <c r="E39" s="35" t="s">
        <v>76</v>
      </c>
      <c r="F39" s="26">
        <v>6</v>
      </c>
      <c r="G39" s="35" t="s">
        <v>80</v>
      </c>
      <c r="H39" s="26">
        <v>5</v>
      </c>
      <c r="I39" s="35" t="s">
        <v>87</v>
      </c>
      <c r="J39" s="26">
        <v>7</v>
      </c>
      <c r="K39" s="35" t="s">
        <v>77</v>
      </c>
    </row>
    <row r="40" spans="1:11" ht="15" customHeight="1" x14ac:dyDescent="0.2">
      <c r="A40" s="3" t="s">
        <v>37</v>
      </c>
      <c r="B40" s="26" t="s">
        <v>70</v>
      </c>
      <c r="C40" s="35" t="s">
        <v>70</v>
      </c>
      <c r="D40" s="26">
        <v>1</v>
      </c>
      <c r="E40" s="35" t="s">
        <v>76</v>
      </c>
      <c r="F40" s="26" t="s">
        <v>70</v>
      </c>
      <c r="G40" s="35" t="s">
        <v>70</v>
      </c>
      <c r="H40" s="26">
        <v>2</v>
      </c>
      <c r="I40" s="35" t="s">
        <v>96</v>
      </c>
      <c r="J40" s="26" t="s">
        <v>70</v>
      </c>
      <c r="K40" s="35" t="s">
        <v>70</v>
      </c>
    </row>
    <row r="41" spans="1:11" ht="15" customHeight="1" x14ac:dyDescent="0.2">
      <c r="A41" s="3" t="s">
        <v>38</v>
      </c>
      <c r="B41" s="26">
        <v>5</v>
      </c>
      <c r="C41" s="35" t="s">
        <v>76</v>
      </c>
      <c r="D41" s="26">
        <v>2</v>
      </c>
      <c r="E41" s="35" t="s">
        <v>76</v>
      </c>
      <c r="F41" s="26">
        <v>2</v>
      </c>
      <c r="G41" s="35" t="s">
        <v>76</v>
      </c>
      <c r="H41" s="26">
        <v>1</v>
      </c>
      <c r="I41" s="35" t="s">
        <v>76</v>
      </c>
      <c r="J41" s="26">
        <v>2</v>
      </c>
      <c r="K41" s="35" t="s">
        <v>76</v>
      </c>
    </row>
    <row r="42" spans="1:11" ht="15" customHeight="1" x14ac:dyDescent="0.2">
      <c r="A42" s="3" t="s">
        <v>39</v>
      </c>
      <c r="B42" s="26">
        <v>2</v>
      </c>
      <c r="C42" s="35" t="s">
        <v>101</v>
      </c>
      <c r="D42" s="26">
        <v>5</v>
      </c>
      <c r="E42" s="35" t="s">
        <v>87</v>
      </c>
      <c r="F42" s="26">
        <v>3</v>
      </c>
      <c r="G42" s="35" t="s">
        <v>80</v>
      </c>
      <c r="H42" s="26">
        <v>4</v>
      </c>
      <c r="I42" s="35" t="s">
        <v>81</v>
      </c>
      <c r="J42" s="26">
        <v>8</v>
      </c>
      <c r="K42" s="35" t="s">
        <v>85</v>
      </c>
    </row>
    <row r="43" spans="1:11" ht="16.5" customHeight="1" x14ac:dyDescent="0.2">
      <c r="A43" s="6" t="s">
        <v>40</v>
      </c>
      <c r="B43" s="26" t="s">
        <v>70</v>
      </c>
      <c r="C43" s="35" t="s">
        <v>70</v>
      </c>
      <c r="D43" s="26" t="s">
        <v>70</v>
      </c>
      <c r="E43" s="35" t="s">
        <v>70</v>
      </c>
      <c r="F43" s="26" t="s">
        <v>70</v>
      </c>
      <c r="G43" s="35" t="s">
        <v>70</v>
      </c>
      <c r="H43" s="26">
        <v>1</v>
      </c>
      <c r="I43" s="35" t="s">
        <v>76</v>
      </c>
      <c r="J43" s="26" t="s">
        <v>70</v>
      </c>
      <c r="K43" s="35" t="s">
        <v>70</v>
      </c>
    </row>
    <row r="44" spans="1:11" ht="15.75" customHeight="1" x14ac:dyDescent="0.2">
      <c r="A44" s="6" t="s">
        <v>41</v>
      </c>
      <c r="B44" s="26">
        <v>3</v>
      </c>
      <c r="C44" s="35" t="s">
        <v>78</v>
      </c>
      <c r="D44" s="26">
        <v>1</v>
      </c>
      <c r="E44" s="35" t="s">
        <v>76</v>
      </c>
      <c r="F44" s="26">
        <v>4</v>
      </c>
      <c r="G44" s="35" t="s">
        <v>101</v>
      </c>
      <c r="H44" s="26">
        <v>5</v>
      </c>
      <c r="I44" s="35" t="s">
        <v>87</v>
      </c>
      <c r="J44" s="26">
        <v>13</v>
      </c>
      <c r="K44" s="35" t="s">
        <v>106</v>
      </c>
    </row>
    <row r="45" spans="1:11" ht="15" customHeight="1" x14ac:dyDescent="0.2">
      <c r="A45" s="3" t="s">
        <v>43</v>
      </c>
      <c r="B45" s="26">
        <v>5</v>
      </c>
      <c r="C45" s="35" t="s">
        <v>76</v>
      </c>
      <c r="D45" s="26">
        <v>5</v>
      </c>
      <c r="E45" s="35" t="s">
        <v>76</v>
      </c>
      <c r="F45" s="26">
        <v>6</v>
      </c>
      <c r="G45" s="35" t="s">
        <v>80</v>
      </c>
      <c r="H45" s="26">
        <v>6</v>
      </c>
      <c r="I45" s="35" t="s">
        <v>112</v>
      </c>
      <c r="J45" s="26">
        <v>5</v>
      </c>
      <c r="K45" s="35" t="s">
        <v>83</v>
      </c>
    </row>
    <row r="46" spans="1:11" ht="15" customHeight="1" x14ac:dyDescent="0.2">
      <c r="A46" s="3" t="s">
        <v>44</v>
      </c>
      <c r="B46" s="26" t="s">
        <v>70</v>
      </c>
      <c r="C46" s="35" t="s">
        <v>70</v>
      </c>
      <c r="D46" s="26" t="s">
        <v>70</v>
      </c>
      <c r="E46" s="35" t="s">
        <v>70</v>
      </c>
      <c r="F46" s="26">
        <v>2</v>
      </c>
      <c r="G46" s="35" t="s">
        <v>101</v>
      </c>
      <c r="H46" s="26" t="s">
        <v>70</v>
      </c>
      <c r="I46" s="35" t="s">
        <v>70</v>
      </c>
      <c r="J46" s="26">
        <v>1</v>
      </c>
      <c r="K46" s="35" t="s">
        <v>76</v>
      </c>
    </row>
    <row r="47" spans="1:11" ht="15" customHeight="1" x14ac:dyDescent="0.2">
      <c r="A47" s="3" t="s">
        <v>45</v>
      </c>
      <c r="B47" s="26">
        <v>4</v>
      </c>
      <c r="C47" s="35" t="s">
        <v>76</v>
      </c>
      <c r="D47" s="26">
        <v>27</v>
      </c>
      <c r="E47" s="35" t="s">
        <v>120</v>
      </c>
      <c r="F47" s="26">
        <v>17</v>
      </c>
      <c r="G47" s="35" t="s">
        <v>121</v>
      </c>
      <c r="H47" s="26">
        <v>14</v>
      </c>
      <c r="I47" s="35" t="s">
        <v>77</v>
      </c>
      <c r="J47" s="26">
        <v>6</v>
      </c>
      <c r="K47" s="35" t="s">
        <v>78</v>
      </c>
    </row>
    <row r="48" spans="1:11" ht="15" customHeight="1" x14ac:dyDescent="0.2">
      <c r="A48" s="3" t="s">
        <v>46</v>
      </c>
      <c r="B48" s="26">
        <v>8</v>
      </c>
      <c r="C48" s="35" t="s">
        <v>76</v>
      </c>
      <c r="D48" s="26">
        <v>4</v>
      </c>
      <c r="E48" s="35" t="s">
        <v>81</v>
      </c>
      <c r="F48" s="26">
        <v>10</v>
      </c>
      <c r="G48" s="35" t="s">
        <v>88</v>
      </c>
      <c r="H48" s="26">
        <v>4</v>
      </c>
      <c r="I48" s="35" t="s">
        <v>81</v>
      </c>
      <c r="J48" s="26">
        <v>7</v>
      </c>
      <c r="K48" s="35" t="s">
        <v>86</v>
      </c>
    </row>
    <row r="49" spans="1:11" ht="15" customHeight="1" x14ac:dyDescent="0.2">
      <c r="A49" s="3" t="s">
        <v>47</v>
      </c>
      <c r="B49" s="26" t="s">
        <v>70</v>
      </c>
      <c r="C49" s="35" t="s">
        <v>70</v>
      </c>
      <c r="D49" s="26" t="s">
        <v>70</v>
      </c>
      <c r="E49" s="35" t="s">
        <v>70</v>
      </c>
      <c r="F49" s="26">
        <v>5</v>
      </c>
      <c r="G49" s="35" t="s">
        <v>87</v>
      </c>
      <c r="H49" s="26">
        <v>39</v>
      </c>
      <c r="I49" s="35" t="s">
        <v>106</v>
      </c>
      <c r="J49" s="26">
        <v>64</v>
      </c>
      <c r="K49" s="35" t="s">
        <v>122</v>
      </c>
    </row>
    <row r="50" spans="1:11" ht="15" customHeight="1" x14ac:dyDescent="0.2">
      <c r="A50" s="3" t="s">
        <v>123</v>
      </c>
      <c r="B50" s="26">
        <v>2</v>
      </c>
      <c r="C50" s="35" t="s">
        <v>76</v>
      </c>
      <c r="D50" s="26" t="s">
        <v>70</v>
      </c>
      <c r="E50" s="35" t="s">
        <v>70</v>
      </c>
      <c r="F50" s="26" t="s">
        <v>70</v>
      </c>
      <c r="G50" s="35" t="s">
        <v>70</v>
      </c>
      <c r="H50" s="26" t="s">
        <v>70</v>
      </c>
      <c r="I50" s="35" t="s">
        <v>70</v>
      </c>
      <c r="J50" s="26" t="s">
        <v>70</v>
      </c>
      <c r="K50" s="35" t="s">
        <v>70</v>
      </c>
    </row>
    <row r="51" spans="1:11" ht="15" customHeight="1" x14ac:dyDescent="0.2">
      <c r="A51" s="3" t="s">
        <v>48</v>
      </c>
      <c r="B51" s="26" t="s">
        <v>70</v>
      </c>
      <c r="C51" s="35" t="s">
        <v>70</v>
      </c>
      <c r="D51" s="26" t="s">
        <v>70</v>
      </c>
      <c r="E51" s="35" t="s">
        <v>70</v>
      </c>
      <c r="F51" s="26" t="s">
        <v>70</v>
      </c>
      <c r="G51" s="35" t="s">
        <v>70</v>
      </c>
      <c r="H51" s="26">
        <v>1</v>
      </c>
      <c r="I51" s="35" t="s">
        <v>76</v>
      </c>
      <c r="J51" s="26" t="s">
        <v>70</v>
      </c>
      <c r="K51" s="35" t="s">
        <v>70</v>
      </c>
    </row>
    <row r="52" spans="1:11" ht="15" customHeight="1" x14ac:dyDescent="0.2">
      <c r="A52" s="3" t="s">
        <v>49</v>
      </c>
      <c r="B52" s="26">
        <v>24</v>
      </c>
      <c r="C52" s="35" t="s">
        <v>124</v>
      </c>
      <c r="D52" s="26">
        <v>30</v>
      </c>
      <c r="E52" s="35" t="s">
        <v>125</v>
      </c>
      <c r="F52" s="26">
        <v>9</v>
      </c>
      <c r="G52" s="35" t="s">
        <v>76</v>
      </c>
      <c r="H52" s="26">
        <v>8</v>
      </c>
      <c r="I52" s="35" t="s">
        <v>76</v>
      </c>
      <c r="J52" s="26">
        <v>8</v>
      </c>
      <c r="K52" s="35" t="s">
        <v>85</v>
      </c>
    </row>
    <row r="53" spans="1:11" ht="15" customHeight="1" x14ac:dyDescent="0.2">
      <c r="A53" s="3" t="s">
        <v>50</v>
      </c>
      <c r="B53" s="26" t="s">
        <v>70</v>
      </c>
      <c r="C53" s="35" t="s">
        <v>70</v>
      </c>
      <c r="D53" s="26" t="s">
        <v>70</v>
      </c>
      <c r="E53" s="35" t="s">
        <v>70</v>
      </c>
      <c r="F53" s="26">
        <v>18</v>
      </c>
      <c r="G53" s="35" t="s">
        <v>84</v>
      </c>
      <c r="H53" s="26">
        <v>11</v>
      </c>
      <c r="I53" s="35" t="s">
        <v>76</v>
      </c>
      <c r="J53" s="26">
        <v>11</v>
      </c>
      <c r="K53" s="35" t="s">
        <v>118</v>
      </c>
    </row>
    <row r="54" spans="1:11" ht="15" customHeight="1" x14ac:dyDescent="0.2">
      <c r="A54" s="3" t="s">
        <v>51</v>
      </c>
      <c r="B54" s="26">
        <v>8</v>
      </c>
      <c r="C54" s="35" t="s">
        <v>107</v>
      </c>
      <c r="D54" s="26">
        <v>5</v>
      </c>
      <c r="E54" s="35" t="s">
        <v>87</v>
      </c>
      <c r="F54" s="26">
        <v>14</v>
      </c>
      <c r="G54" s="35" t="s">
        <v>79</v>
      </c>
      <c r="H54" s="26">
        <v>5</v>
      </c>
      <c r="I54" s="35" t="s">
        <v>83</v>
      </c>
      <c r="J54" s="26">
        <v>5</v>
      </c>
      <c r="K54" s="35" t="s">
        <v>76</v>
      </c>
    </row>
    <row r="55" spans="1:11" ht="15" customHeight="1" x14ac:dyDescent="0.2">
      <c r="A55" s="3" t="s">
        <v>52</v>
      </c>
      <c r="B55" s="26">
        <v>8</v>
      </c>
      <c r="C55" s="35" t="s">
        <v>81</v>
      </c>
      <c r="D55" s="26">
        <v>15</v>
      </c>
      <c r="E55" s="35" t="s">
        <v>125</v>
      </c>
      <c r="F55" s="26">
        <v>14</v>
      </c>
      <c r="G55" s="35" t="s">
        <v>86</v>
      </c>
      <c r="H55" s="26">
        <v>8</v>
      </c>
      <c r="I55" s="35" t="s">
        <v>76</v>
      </c>
      <c r="J55" s="26">
        <v>15</v>
      </c>
      <c r="K55" s="35" t="s">
        <v>125</v>
      </c>
    </row>
    <row r="56" spans="1:11" ht="15.75" customHeight="1" x14ac:dyDescent="0.2">
      <c r="A56" s="6" t="s">
        <v>53</v>
      </c>
      <c r="B56" s="26">
        <v>93</v>
      </c>
      <c r="C56" s="35" t="s">
        <v>126</v>
      </c>
      <c r="D56" s="26">
        <v>100</v>
      </c>
      <c r="E56" s="35" t="s">
        <v>127</v>
      </c>
      <c r="F56" s="26">
        <v>99</v>
      </c>
      <c r="G56" s="35" t="s">
        <v>128</v>
      </c>
      <c r="H56" s="26">
        <v>75</v>
      </c>
      <c r="I56" s="35" t="s">
        <v>129</v>
      </c>
      <c r="J56" s="26">
        <v>83</v>
      </c>
      <c r="K56" s="35" t="s">
        <v>130</v>
      </c>
    </row>
    <row r="57" spans="1:11" ht="15" customHeight="1" x14ac:dyDescent="0.2">
      <c r="A57" s="3" t="s">
        <v>131</v>
      </c>
      <c r="B57" s="26">
        <v>3</v>
      </c>
      <c r="C57" s="35" t="s">
        <v>78</v>
      </c>
      <c r="D57" s="26">
        <v>2</v>
      </c>
      <c r="E57" s="35" t="s">
        <v>76</v>
      </c>
      <c r="F57" s="26">
        <v>1</v>
      </c>
      <c r="G57" s="35" t="s">
        <v>76</v>
      </c>
      <c r="H57" s="26">
        <v>2</v>
      </c>
      <c r="I57" s="35" t="s">
        <v>76</v>
      </c>
      <c r="J57" s="26" t="s">
        <v>70</v>
      </c>
      <c r="K57" s="35" t="s">
        <v>70</v>
      </c>
    </row>
    <row r="58" spans="1:11" ht="15" customHeight="1" x14ac:dyDescent="0.2">
      <c r="A58" s="3" t="s">
        <v>55</v>
      </c>
      <c r="B58" s="26" t="s">
        <v>70</v>
      </c>
      <c r="C58" s="35" t="s">
        <v>70</v>
      </c>
      <c r="D58" s="26" t="s">
        <v>70</v>
      </c>
      <c r="E58" s="35" t="s">
        <v>70</v>
      </c>
      <c r="F58" s="26" t="s">
        <v>70</v>
      </c>
      <c r="G58" s="35" t="s">
        <v>70</v>
      </c>
      <c r="H58" s="26" t="s">
        <v>70</v>
      </c>
      <c r="I58" s="35" t="s">
        <v>70</v>
      </c>
      <c r="J58" s="26">
        <v>2</v>
      </c>
      <c r="K58" s="35" t="s">
        <v>76</v>
      </c>
    </row>
    <row r="59" spans="1:11" ht="15" customHeight="1" x14ac:dyDescent="0.2">
      <c r="A59" s="3" t="s">
        <v>56</v>
      </c>
      <c r="B59" s="26">
        <v>3</v>
      </c>
      <c r="C59" s="35" t="s">
        <v>76</v>
      </c>
      <c r="D59" s="26">
        <v>5</v>
      </c>
      <c r="E59" s="35" t="s">
        <v>87</v>
      </c>
      <c r="F59" s="26">
        <v>4</v>
      </c>
      <c r="G59" s="35" t="s">
        <v>81</v>
      </c>
      <c r="H59" s="26">
        <v>3</v>
      </c>
      <c r="I59" s="35" t="s">
        <v>76</v>
      </c>
      <c r="J59" s="26">
        <v>3</v>
      </c>
      <c r="K59" s="35" t="s">
        <v>76</v>
      </c>
    </row>
    <row r="60" spans="1:11" ht="15" customHeight="1" x14ac:dyDescent="0.2">
      <c r="A60" s="3" t="s">
        <v>57</v>
      </c>
      <c r="B60" s="26">
        <v>6</v>
      </c>
      <c r="C60" s="35" t="s">
        <v>76</v>
      </c>
      <c r="D60" s="26">
        <v>7</v>
      </c>
      <c r="E60" s="35" t="s">
        <v>76</v>
      </c>
      <c r="F60" s="26">
        <v>7</v>
      </c>
      <c r="G60" s="35" t="s">
        <v>76</v>
      </c>
      <c r="H60" s="26">
        <v>6</v>
      </c>
      <c r="I60" s="35" t="s">
        <v>76</v>
      </c>
      <c r="J60" s="26">
        <v>10</v>
      </c>
      <c r="K60" s="35" t="s">
        <v>76</v>
      </c>
    </row>
    <row r="61" spans="1:11" ht="15.75" customHeight="1" x14ac:dyDescent="0.2">
      <c r="A61" s="6" t="s">
        <v>58</v>
      </c>
      <c r="B61" s="26" t="s">
        <v>70</v>
      </c>
      <c r="C61" s="35" t="s">
        <v>70</v>
      </c>
      <c r="D61" s="26" t="s">
        <v>70</v>
      </c>
      <c r="E61" s="35" t="s">
        <v>70</v>
      </c>
      <c r="F61" s="26">
        <v>1</v>
      </c>
      <c r="G61" s="35" t="s">
        <v>76</v>
      </c>
      <c r="H61" s="26" t="s">
        <v>70</v>
      </c>
      <c r="I61" s="35" t="s">
        <v>70</v>
      </c>
      <c r="J61" s="26" t="s">
        <v>70</v>
      </c>
      <c r="K61" s="35" t="s">
        <v>70</v>
      </c>
    </row>
    <row r="62" spans="1:11" ht="15.75" customHeight="1" x14ac:dyDescent="0.2">
      <c r="A62" s="6" t="s">
        <v>59</v>
      </c>
      <c r="B62" s="26" t="s">
        <v>70</v>
      </c>
      <c r="C62" s="35" t="s">
        <v>70</v>
      </c>
      <c r="D62" s="26">
        <v>2</v>
      </c>
      <c r="E62" s="35" t="s">
        <v>76</v>
      </c>
      <c r="F62" s="26">
        <v>5</v>
      </c>
      <c r="G62" s="35" t="s">
        <v>76</v>
      </c>
      <c r="H62" s="26">
        <v>2</v>
      </c>
      <c r="I62" s="35" t="s">
        <v>101</v>
      </c>
      <c r="J62" s="26">
        <v>7</v>
      </c>
      <c r="K62" s="35" t="s">
        <v>76</v>
      </c>
    </row>
    <row r="63" spans="1:11" ht="15.75" customHeight="1" x14ac:dyDescent="0.2">
      <c r="A63" s="6" t="s">
        <v>60</v>
      </c>
      <c r="B63" s="26">
        <v>5</v>
      </c>
      <c r="C63" s="35" t="s">
        <v>87</v>
      </c>
      <c r="D63" s="26">
        <v>7</v>
      </c>
      <c r="E63" s="35" t="s">
        <v>77</v>
      </c>
      <c r="F63" s="26">
        <v>5</v>
      </c>
      <c r="G63" s="35" t="s">
        <v>132</v>
      </c>
      <c r="H63" s="26">
        <v>3</v>
      </c>
      <c r="I63" s="35" t="s">
        <v>78</v>
      </c>
      <c r="J63" s="26">
        <v>2</v>
      </c>
      <c r="K63" s="35" t="s">
        <v>76</v>
      </c>
    </row>
    <row r="64" spans="1:11" ht="15" customHeight="1" x14ac:dyDescent="0.2">
      <c r="A64" s="3" t="s">
        <v>133</v>
      </c>
      <c r="B64" s="26">
        <v>1</v>
      </c>
      <c r="C64" s="35" t="s">
        <v>96</v>
      </c>
      <c r="D64" s="26" t="s">
        <v>70</v>
      </c>
      <c r="E64" s="35" t="s">
        <v>70</v>
      </c>
      <c r="F64" s="26" t="s">
        <v>70</v>
      </c>
      <c r="G64" s="35" t="s">
        <v>70</v>
      </c>
      <c r="H64" s="26" t="s">
        <v>70</v>
      </c>
      <c r="I64" s="35" t="s">
        <v>70</v>
      </c>
      <c r="J64" s="26" t="s">
        <v>70</v>
      </c>
      <c r="K64" s="35" t="s">
        <v>70</v>
      </c>
    </row>
    <row r="65" spans="1:11" ht="15" customHeight="1" x14ac:dyDescent="0.2">
      <c r="A65" s="3" t="s">
        <v>61</v>
      </c>
      <c r="B65" s="26" t="s">
        <v>70</v>
      </c>
      <c r="C65" s="35" t="s">
        <v>70</v>
      </c>
      <c r="D65" s="26" t="s">
        <v>70</v>
      </c>
      <c r="E65" s="35" t="s">
        <v>70</v>
      </c>
      <c r="F65" s="26">
        <v>1</v>
      </c>
      <c r="G65" s="35" t="s">
        <v>76</v>
      </c>
      <c r="H65" s="26" t="s">
        <v>70</v>
      </c>
      <c r="I65" s="35" t="s">
        <v>70</v>
      </c>
      <c r="J65" s="26" t="s">
        <v>70</v>
      </c>
      <c r="K65" s="35" t="s">
        <v>70</v>
      </c>
    </row>
    <row r="66" spans="1:11" ht="15" customHeight="1" x14ac:dyDescent="0.2">
      <c r="A66" s="6" t="s">
        <v>471</v>
      </c>
      <c r="B66" s="26">
        <v>9</v>
      </c>
      <c r="C66" s="35" t="s">
        <v>134</v>
      </c>
      <c r="D66" s="26">
        <v>11</v>
      </c>
      <c r="E66" s="35" t="s">
        <v>135</v>
      </c>
      <c r="F66" s="26">
        <v>8</v>
      </c>
      <c r="G66" s="35" t="s">
        <v>107</v>
      </c>
      <c r="H66" s="26">
        <v>8</v>
      </c>
      <c r="I66" s="35" t="s">
        <v>85</v>
      </c>
      <c r="J66" s="26">
        <v>4</v>
      </c>
      <c r="K66" s="35" t="s">
        <v>81</v>
      </c>
    </row>
    <row r="67" spans="1:11" ht="15" customHeight="1" x14ac:dyDescent="0.2">
      <c r="A67" s="3" t="s">
        <v>63</v>
      </c>
      <c r="B67" s="26">
        <v>56</v>
      </c>
      <c r="C67" s="35" t="s">
        <v>136</v>
      </c>
      <c r="D67" s="26">
        <v>58</v>
      </c>
      <c r="E67" s="35" t="s">
        <v>137</v>
      </c>
      <c r="F67" s="26">
        <v>53</v>
      </c>
      <c r="G67" s="35" t="s">
        <v>138</v>
      </c>
      <c r="H67" s="26">
        <v>50</v>
      </c>
      <c r="I67" s="35" t="s">
        <v>88</v>
      </c>
      <c r="J67" s="26">
        <v>50</v>
      </c>
      <c r="K67" s="35" t="s">
        <v>139</v>
      </c>
    </row>
    <row r="68" spans="1:11" ht="15" customHeight="1" x14ac:dyDescent="0.2">
      <c r="A68" s="3" t="s">
        <v>64</v>
      </c>
      <c r="B68" s="26">
        <v>6</v>
      </c>
      <c r="C68" s="35" t="s">
        <v>112</v>
      </c>
      <c r="D68" s="26">
        <v>3</v>
      </c>
      <c r="E68" s="35" t="s">
        <v>76</v>
      </c>
      <c r="F68" s="26">
        <v>3</v>
      </c>
      <c r="G68" s="35" t="s">
        <v>80</v>
      </c>
      <c r="H68" s="26">
        <v>3</v>
      </c>
      <c r="I68" s="35" t="s">
        <v>96</v>
      </c>
      <c r="J68" s="26">
        <v>3</v>
      </c>
      <c r="K68" s="35" t="s">
        <v>76</v>
      </c>
    </row>
    <row r="69" spans="1:11" ht="15.75" customHeight="1" x14ac:dyDescent="0.2">
      <c r="A69" s="6" t="s">
        <v>457</v>
      </c>
      <c r="B69" s="26">
        <v>2</v>
      </c>
      <c r="C69" s="35" t="s">
        <v>76</v>
      </c>
      <c r="D69" s="26">
        <v>4</v>
      </c>
      <c r="E69" s="35" t="s">
        <v>81</v>
      </c>
      <c r="F69" s="26">
        <v>3</v>
      </c>
      <c r="G69" s="35" t="s">
        <v>80</v>
      </c>
      <c r="H69" s="26" t="s">
        <v>70</v>
      </c>
      <c r="I69" s="35" t="s">
        <v>70</v>
      </c>
      <c r="J69" s="26">
        <v>1</v>
      </c>
      <c r="K69" s="35" t="s">
        <v>96</v>
      </c>
    </row>
    <row r="70" spans="1:11" ht="16.5" customHeight="1" x14ac:dyDescent="0.2">
      <c r="A70" s="6" t="s">
        <v>458</v>
      </c>
      <c r="B70" s="26">
        <v>3</v>
      </c>
      <c r="C70" s="35" t="s">
        <v>80</v>
      </c>
      <c r="D70" s="26">
        <v>3</v>
      </c>
      <c r="E70" s="35" t="s">
        <v>76</v>
      </c>
      <c r="F70" s="26">
        <v>3</v>
      </c>
      <c r="G70" s="35" t="s">
        <v>78</v>
      </c>
      <c r="H70" s="26">
        <v>2</v>
      </c>
      <c r="I70" s="35" t="s">
        <v>101</v>
      </c>
      <c r="J70" s="26">
        <v>4</v>
      </c>
      <c r="K70" s="35" t="s">
        <v>76</v>
      </c>
    </row>
    <row r="71" spans="1:11" ht="15" customHeight="1" x14ac:dyDescent="0.2">
      <c r="A71" s="3" t="s">
        <v>140</v>
      </c>
      <c r="B71" s="26">
        <v>5</v>
      </c>
      <c r="C71" s="35" t="s">
        <v>87</v>
      </c>
      <c r="D71" s="26" t="s">
        <v>70</v>
      </c>
      <c r="E71" s="35" t="s">
        <v>70</v>
      </c>
      <c r="F71" s="26" t="s">
        <v>70</v>
      </c>
      <c r="G71" s="35" t="s">
        <v>70</v>
      </c>
      <c r="H71" s="26" t="s">
        <v>70</v>
      </c>
      <c r="I71" s="35" t="s">
        <v>70</v>
      </c>
      <c r="J71" s="26" t="s">
        <v>70</v>
      </c>
      <c r="K71" s="35" t="s">
        <v>70</v>
      </c>
    </row>
    <row r="72" spans="1:11" ht="15.75" customHeight="1" x14ac:dyDescent="0.2">
      <c r="A72" s="6" t="s">
        <v>459</v>
      </c>
      <c r="B72" s="26">
        <v>4</v>
      </c>
      <c r="C72" s="35" t="s">
        <v>109</v>
      </c>
      <c r="D72" s="26">
        <v>8</v>
      </c>
      <c r="E72" s="35" t="s">
        <v>107</v>
      </c>
      <c r="F72" s="26">
        <v>1</v>
      </c>
      <c r="G72" s="35" t="s">
        <v>76</v>
      </c>
      <c r="H72" s="26">
        <v>1</v>
      </c>
      <c r="I72" s="35" t="s">
        <v>76</v>
      </c>
      <c r="J72" s="26" t="s">
        <v>70</v>
      </c>
      <c r="K72" s="35" t="s">
        <v>70</v>
      </c>
    </row>
    <row r="73" spans="1:11" ht="15" customHeight="1" x14ac:dyDescent="0.2">
      <c r="A73" s="3" t="s">
        <v>66</v>
      </c>
      <c r="B73" s="26" t="s">
        <v>70</v>
      </c>
      <c r="C73" s="35" t="s">
        <v>70</v>
      </c>
      <c r="D73" s="26" t="s">
        <v>70</v>
      </c>
      <c r="E73" s="35" t="s">
        <v>70</v>
      </c>
      <c r="F73" s="26">
        <v>58</v>
      </c>
      <c r="G73" s="35" t="s">
        <v>141</v>
      </c>
      <c r="H73" s="26">
        <v>65</v>
      </c>
      <c r="I73" s="35" t="s">
        <v>142</v>
      </c>
      <c r="J73" s="26">
        <v>65</v>
      </c>
      <c r="K73" s="35" t="s">
        <v>143</v>
      </c>
    </row>
    <row r="74" spans="1:11" ht="15" customHeight="1" x14ac:dyDescent="0.2">
      <c r="A74" s="6" t="s">
        <v>68</v>
      </c>
      <c r="B74" s="26">
        <v>5</v>
      </c>
      <c r="C74" s="35" t="s">
        <v>76</v>
      </c>
      <c r="D74" s="26">
        <v>14</v>
      </c>
      <c r="E74" s="35" t="s">
        <v>86</v>
      </c>
      <c r="F74" s="26">
        <v>18</v>
      </c>
      <c r="G74" s="35" t="s">
        <v>76</v>
      </c>
      <c r="H74" s="26">
        <v>10</v>
      </c>
      <c r="I74" s="35" t="s">
        <v>88</v>
      </c>
      <c r="J74" s="26">
        <v>13</v>
      </c>
      <c r="K74" s="35" t="s">
        <v>111</v>
      </c>
    </row>
    <row r="76" spans="1:11" ht="12.95" customHeight="1" x14ac:dyDescent="0.2">
      <c r="A76" s="46" t="s">
        <v>474</v>
      </c>
      <c r="B76" s="44"/>
      <c r="C76" s="44"/>
      <c r="D76" s="44"/>
    </row>
    <row r="77" spans="1:11" ht="12.95" customHeight="1" x14ac:dyDescent="0.2">
      <c r="A77" s="44"/>
      <c r="B77" s="44"/>
      <c r="C77" s="44"/>
      <c r="D77" s="44"/>
    </row>
    <row r="78" spans="1:11" ht="12.95" customHeight="1" x14ac:dyDescent="0.2">
      <c r="A78" s="44"/>
      <c r="B78" s="44"/>
      <c r="C78" s="44"/>
      <c r="D78" s="44"/>
    </row>
  </sheetData>
  <mergeCells count="7">
    <mergeCell ref="J1:K1"/>
    <mergeCell ref="A76:D78"/>
    <mergeCell ref="A1:A2"/>
    <mergeCell ref="B1:C1"/>
    <mergeCell ref="D1:E1"/>
    <mergeCell ref="F1:G1"/>
    <mergeCell ref="H1:I1"/>
  </mergeCells>
  <pageMargins left="0.02" right="0.02" top="0.01" bottom="0.01" header="0" footer="0"/>
  <pageSetup orientation="portrait" horizontalDpi="300" verticalDpi="300"/>
  <headerFooter>
    <oddHeader>The SAS System</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zoomScaleNormal="100" workbookViewId="0">
      <selection sqref="A1:A2"/>
    </sheetView>
  </sheetViews>
  <sheetFormatPr defaultColWidth="11.42578125" defaultRowHeight="12.95" customHeight="1" x14ac:dyDescent="0.2"/>
  <cols>
    <col min="1" max="1" width="50.7109375" style="1" customWidth="1"/>
    <col min="2" max="2" width="4.7109375" customWidth="1"/>
    <col min="3" max="3" width="11.7109375" customWidth="1"/>
    <col min="4" max="4" width="4.7109375" customWidth="1"/>
    <col min="5" max="5" width="11.7109375" customWidth="1"/>
    <col min="6" max="6" width="4.7109375" customWidth="1"/>
    <col min="7" max="7" width="11.7109375" customWidth="1"/>
    <col min="8" max="8" width="4.7109375" customWidth="1"/>
    <col min="9" max="9" width="11.7109375" customWidth="1"/>
    <col min="10" max="10" width="4.7109375" customWidth="1"/>
    <col min="11" max="11" width="11.7109375" customWidth="1"/>
  </cols>
  <sheetData>
    <row r="1" spans="1:11" ht="15" customHeight="1" x14ac:dyDescent="0.2">
      <c r="A1" s="49" t="s">
        <v>144</v>
      </c>
      <c r="B1" s="48">
        <v>2013</v>
      </c>
      <c r="C1" s="48"/>
      <c r="D1" s="48">
        <v>2014</v>
      </c>
      <c r="E1" s="48"/>
      <c r="F1" s="48">
        <v>2015</v>
      </c>
      <c r="G1" s="48"/>
      <c r="H1" s="48">
        <v>2016</v>
      </c>
      <c r="I1" s="48"/>
      <c r="J1" s="48">
        <v>2017</v>
      </c>
      <c r="K1" s="48"/>
    </row>
    <row r="2" spans="1:11" ht="15.75" customHeight="1" x14ac:dyDescent="0.2">
      <c r="A2" s="49"/>
      <c r="B2" s="2" t="s">
        <v>469</v>
      </c>
      <c r="C2" s="2" t="s">
        <v>472</v>
      </c>
      <c r="D2" s="2" t="s">
        <v>469</v>
      </c>
      <c r="E2" s="2" t="s">
        <v>472</v>
      </c>
      <c r="F2" s="2" t="s">
        <v>469</v>
      </c>
      <c r="G2" s="2" t="s">
        <v>472</v>
      </c>
      <c r="H2" s="2" t="s">
        <v>469</v>
      </c>
      <c r="I2" s="2" t="s">
        <v>472</v>
      </c>
      <c r="J2" s="2" t="s">
        <v>469</v>
      </c>
      <c r="K2" s="2" t="s">
        <v>472</v>
      </c>
    </row>
    <row r="3" spans="1:11" ht="15" customHeight="1" x14ac:dyDescent="0.2">
      <c r="A3" s="3" t="s">
        <v>1</v>
      </c>
      <c r="B3" s="26" t="s">
        <v>70</v>
      </c>
      <c r="C3" s="35" t="s">
        <v>70</v>
      </c>
      <c r="D3" s="26">
        <v>1</v>
      </c>
      <c r="E3" s="35" t="s">
        <v>76</v>
      </c>
      <c r="F3" s="26">
        <v>3</v>
      </c>
      <c r="G3" s="35" t="s">
        <v>76</v>
      </c>
      <c r="H3" s="26">
        <v>7</v>
      </c>
      <c r="I3" s="35" t="s">
        <v>76</v>
      </c>
      <c r="J3" s="26">
        <v>4</v>
      </c>
      <c r="K3" s="35" t="s">
        <v>76</v>
      </c>
    </row>
    <row r="4" spans="1:11" ht="15" customHeight="1" x14ac:dyDescent="0.2">
      <c r="A4" s="3" t="s">
        <v>2</v>
      </c>
      <c r="B4" s="26">
        <v>10</v>
      </c>
      <c r="C4" s="35" t="s">
        <v>145</v>
      </c>
      <c r="D4" s="26">
        <v>7</v>
      </c>
      <c r="E4" s="35" t="s">
        <v>146</v>
      </c>
      <c r="F4" s="26">
        <v>6</v>
      </c>
      <c r="G4" s="35" t="s">
        <v>78</v>
      </c>
      <c r="H4" s="26">
        <v>7</v>
      </c>
      <c r="I4" s="35" t="s">
        <v>147</v>
      </c>
      <c r="J4" s="26">
        <v>3</v>
      </c>
      <c r="K4" s="35" t="s">
        <v>80</v>
      </c>
    </row>
    <row r="5" spans="1:11" ht="15" customHeight="1" x14ac:dyDescent="0.2">
      <c r="A5" s="3" t="s">
        <v>3</v>
      </c>
      <c r="B5" s="26">
        <v>2</v>
      </c>
      <c r="C5" s="35" t="s">
        <v>101</v>
      </c>
      <c r="D5" s="26">
        <v>3</v>
      </c>
      <c r="E5" s="35" t="s">
        <v>78</v>
      </c>
      <c r="F5" s="26">
        <v>4</v>
      </c>
      <c r="G5" s="35" t="s">
        <v>109</v>
      </c>
      <c r="H5" s="26">
        <v>7</v>
      </c>
      <c r="I5" s="35" t="s">
        <v>79</v>
      </c>
      <c r="J5" s="26">
        <v>1</v>
      </c>
      <c r="K5" s="35" t="s">
        <v>76</v>
      </c>
    </row>
    <row r="6" spans="1:11" ht="15" customHeight="1" x14ac:dyDescent="0.2">
      <c r="A6" s="3" t="s">
        <v>4</v>
      </c>
      <c r="B6" s="26">
        <v>8</v>
      </c>
      <c r="C6" s="35" t="s">
        <v>85</v>
      </c>
      <c r="D6" s="26">
        <v>11</v>
      </c>
      <c r="E6" s="35" t="s">
        <v>135</v>
      </c>
      <c r="F6" s="26">
        <v>5</v>
      </c>
      <c r="G6" s="35" t="s">
        <v>87</v>
      </c>
      <c r="H6" s="26">
        <v>9</v>
      </c>
      <c r="I6" s="35" t="s">
        <v>148</v>
      </c>
      <c r="J6" s="26">
        <v>8</v>
      </c>
      <c r="K6" s="35" t="s">
        <v>85</v>
      </c>
    </row>
    <row r="7" spans="1:11" ht="30" customHeight="1" x14ac:dyDescent="0.2">
      <c r="A7" s="6" t="s">
        <v>204</v>
      </c>
      <c r="B7" s="26">
        <v>1</v>
      </c>
      <c r="C7" s="35" t="s">
        <v>96</v>
      </c>
      <c r="D7" s="26" t="s">
        <v>70</v>
      </c>
      <c r="E7" s="35" t="s">
        <v>70</v>
      </c>
      <c r="F7" s="26" t="s">
        <v>70</v>
      </c>
      <c r="G7" s="35" t="s">
        <v>70</v>
      </c>
      <c r="H7" s="26" t="s">
        <v>70</v>
      </c>
      <c r="I7" s="35" t="s">
        <v>70</v>
      </c>
      <c r="J7" s="26" t="s">
        <v>70</v>
      </c>
      <c r="K7" s="35" t="s">
        <v>70</v>
      </c>
    </row>
    <row r="8" spans="1:11" ht="30" customHeight="1" x14ac:dyDescent="0.2">
      <c r="A8" s="6" t="s">
        <v>6</v>
      </c>
      <c r="B8" s="26" t="s">
        <v>70</v>
      </c>
      <c r="C8" s="35" t="s">
        <v>70</v>
      </c>
      <c r="D8" s="26" t="s">
        <v>70</v>
      </c>
      <c r="E8" s="35" t="s">
        <v>70</v>
      </c>
      <c r="F8" s="26" t="s">
        <v>70</v>
      </c>
      <c r="G8" s="35" t="s">
        <v>70</v>
      </c>
      <c r="H8" s="26" t="s">
        <v>70</v>
      </c>
      <c r="I8" s="35" t="s">
        <v>70</v>
      </c>
      <c r="J8" s="26">
        <v>1</v>
      </c>
      <c r="K8" s="35" t="s">
        <v>76</v>
      </c>
    </row>
    <row r="9" spans="1:11" ht="15" customHeight="1" x14ac:dyDescent="0.2">
      <c r="A9" s="3" t="s">
        <v>7</v>
      </c>
      <c r="B9" s="26">
        <v>13</v>
      </c>
      <c r="C9" s="35" t="s">
        <v>149</v>
      </c>
      <c r="D9" s="26">
        <v>7</v>
      </c>
      <c r="E9" s="35" t="s">
        <v>77</v>
      </c>
      <c r="F9" s="26">
        <v>10</v>
      </c>
      <c r="G9" s="35" t="s">
        <v>76</v>
      </c>
      <c r="H9" s="26">
        <v>8</v>
      </c>
      <c r="I9" s="35" t="s">
        <v>81</v>
      </c>
      <c r="J9" s="26">
        <v>10</v>
      </c>
      <c r="K9" s="35" t="s">
        <v>150</v>
      </c>
    </row>
    <row r="10" spans="1:11" ht="15" customHeight="1" x14ac:dyDescent="0.2">
      <c r="A10" s="3" t="s">
        <v>8</v>
      </c>
      <c r="B10" s="26">
        <v>23</v>
      </c>
      <c r="C10" s="35" t="s">
        <v>151</v>
      </c>
      <c r="D10" s="26">
        <v>22</v>
      </c>
      <c r="E10" s="35" t="s">
        <v>118</v>
      </c>
      <c r="F10" s="26">
        <v>28</v>
      </c>
      <c r="G10" s="35" t="s">
        <v>110</v>
      </c>
      <c r="H10" s="26">
        <v>31</v>
      </c>
      <c r="I10" s="35" t="s">
        <v>152</v>
      </c>
      <c r="J10" s="26">
        <v>40</v>
      </c>
      <c r="K10" s="35" t="s">
        <v>150</v>
      </c>
    </row>
    <row r="11" spans="1:11" ht="15" customHeight="1" x14ac:dyDescent="0.2">
      <c r="A11" s="3" t="s">
        <v>9</v>
      </c>
      <c r="B11" s="26">
        <v>13</v>
      </c>
      <c r="C11" s="35" t="s">
        <v>106</v>
      </c>
      <c r="D11" s="26">
        <v>10</v>
      </c>
      <c r="E11" s="35" t="s">
        <v>88</v>
      </c>
      <c r="F11" s="26">
        <v>12</v>
      </c>
      <c r="G11" s="35" t="s">
        <v>98</v>
      </c>
      <c r="H11" s="26">
        <v>8</v>
      </c>
      <c r="I11" s="35" t="s">
        <v>85</v>
      </c>
      <c r="J11" s="26">
        <v>4</v>
      </c>
      <c r="K11" s="35" t="s">
        <v>101</v>
      </c>
    </row>
    <row r="12" spans="1:11" ht="15" customHeight="1" x14ac:dyDescent="0.2">
      <c r="A12" s="3" t="s">
        <v>92</v>
      </c>
      <c r="B12" s="26">
        <v>45</v>
      </c>
      <c r="C12" s="35" t="s">
        <v>84</v>
      </c>
      <c r="D12" s="26">
        <v>55</v>
      </c>
      <c r="E12" s="35" t="s">
        <v>153</v>
      </c>
      <c r="F12" s="26">
        <v>39</v>
      </c>
      <c r="G12" s="35" t="s">
        <v>154</v>
      </c>
      <c r="H12" s="26" t="s">
        <v>70</v>
      </c>
      <c r="I12" s="35" t="s">
        <v>70</v>
      </c>
      <c r="J12" s="26" t="s">
        <v>70</v>
      </c>
      <c r="K12" s="35" t="s">
        <v>70</v>
      </c>
    </row>
    <row r="13" spans="1:11" ht="15" customHeight="1" x14ac:dyDescent="0.2">
      <c r="A13" s="3" t="s">
        <v>97</v>
      </c>
      <c r="B13" s="26">
        <v>5</v>
      </c>
      <c r="C13" s="35" t="s">
        <v>76</v>
      </c>
      <c r="D13" s="26">
        <v>1</v>
      </c>
      <c r="E13" s="35" t="s">
        <v>76</v>
      </c>
      <c r="F13" s="26" t="s">
        <v>70</v>
      </c>
      <c r="G13" s="35" t="s">
        <v>70</v>
      </c>
      <c r="H13" s="26" t="s">
        <v>70</v>
      </c>
      <c r="I13" s="35" t="s">
        <v>70</v>
      </c>
      <c r="J13" s="26" t="s">
        <v>70</v>
      </c>
      <c r="K13" s="35" t="s">
        <v>70</v>
      </c>
    </row>
    <row r="14" spans="1:11" ht="15" customHeight="1" x14ac:dyDescent="0.2">
      <c r="A14" s="3" t="s">
        <v>11</v>
      </c>
      <c r="B14" s="26">
        <v>19</v>
      </c>
      <c r="C14" s="35" t="s">
        <v>155</v>
      </c>
      <c r="D14" s="26">
        <v>12</v>
      </c>
      <c r="E14" s="35" t="s">
        <v>98</v>
      </c>
      <c r="F14" s="26">
        <v>11</v>
      </c>
      <c r="G14" s="35" t="s">
        <v>156</v>
      </c>
      <c r="H14" s="26">
        <v>7</v>
      </c>
      <c r="I14" s="35" t="s">
        <v>79</v>
      </c>
      <c r="J14" s="26">
        <v>9</v>
      </c>
      <c r="K14" s="35" t="s">
        <v>80</v>
      </c>
    </row>
    <row r="15" spans="1:11" ht="15" customHeight="1" x14ac:dyDescent="0.2">
      <c r="A15" s="3" t="s">
        <v>12</v>
      </c>
      <c r="B15" s="26">
        <v>6</v>
      </c>
      <c r="C15" s="35" t="s">
        <v>80</v>
      </c>
      <c r="D15" s="26">
        <v>7</v>
      </c>
      <c r="E15" s="35" t="s">
        <v>77</v>
      </c>
      <c r="F15" s="26">
        <v>13</v>
      </c>
      <c r="G15" s="35" t="s">
        <v>111</v>
      </c>
      <c r="H15" s="26">
        <v>9</v>
      </c>
      <c r="I15" s="35" t="s">
        <v>76</v>
      </c>
      <c r="J15" s="26">
        <v>16</v>
      </c>
      <c r="K15" s="35" t="s">
        <v>157</v>
      </c>
    </row>
    <row r="16" spans="1:11" ht="15" customHeight="1" x14ac:dyDescent="0.2">
      <c r="A16" s="3" t="s">
        <v>14</v>
      </c>
      <c r="B16" s="26" t="s">
        <v>70</v>
      </c>
      <c r="C16" s="35" t="s">
        <v>70</v>
      </c>
      <c r="D16" s="26" t="s">
        <v>70</v>
      </c>
      <c r="E16" s="35" t="s">
        <v>70</v>
      </c>
      <c r="F16" s="26" t="s">
        <v>70</v>
      </c>
      <c r="G16" s="35" t="s">
        <v>70</v>
      </c>
      <c r="H16" s="26" t="s">
        <v>70</v>
      </c>
      <c r="I16" s="35" t="s">
        <v>70</v>
      </c>
      <c r="J16" s="26">
        <v>6</v>
      </c>
      <c r="K16" s="35" t="s">
        <v>112</v>
      </c>
    </row>
    <row r="17" spans="1:11" ht="15" customHeight="1" x14ac:dyDescent="0.2">
      <c r="A17" s="3" t="s">
        <v>15</v>
      </c>
      <c r="B17" s="26">
        <v>2</v>
      </c>
      <c r="C17" s="35" t="s">
        <v>101</v>
      </c>
      <c r="D17" s="26">
        <v>3</v>
      </c>
      <c r="E17" s="35" t="s">
        <v>96</v>
      </c>
      <c r="F17" s="26">
        <v>2</v>
      </c>
      <c r="G17" s="35" t="s">
        <v>96</v>
      </c>
      <c r="H17" s="26">
        <v>6</v>
      </c>
      <c r="I17" s="35" t="s">
        <v>102</v>
      </c>
      <c r="J17" s="26">
        <v>3</v>
      </c>
      <c r="K17" s="35" t="s">
        <v>96</v>
      </c>
    </row>
    <row r="18" spans="1:11" ht="16.5" customHeight="1" x14ac:dyDescent="0.2">
      <c r="A18" s="6" t="s">
        <v>17</v>
      </c>
      <c r="B18" s="26" t="s">
        <v>70</v>
      </c>
      <c r="C18" s="35" t="s">
        <v>70</v>
      </c>
      <c r="D18" s="26" t="s">
        <v>70</v>
      </c>
      <c r="E18" s="35" t="s">
        <v>70</v>
      </c>
      <c r="F18" s="26">
        <v>2</v>
      </c>
      <c r="G18" s="35" t="s">
        <v>76</v>
      </c>
      <c r="H18" s="26">
        <v>1</v>
      </c>
      <c r="I18" s="35" t="s">
        <v>96</v>
      </c>
      <c r="J18" s="26" t="s">
        <v>70</v>
      </c>
      <c r="K18" s="35" t="s">
        <v>70</v>
      </c>
    </row>
    <row r="19" spans="1:11" ht="16.5" customHeight="1" x14ac:dyDescent="0.2">
      <c r="A19" s="6" t="s">
        <v>21</v>
      </c>
      <c r="B19" s="26">
        <v>14</v>
      </c>
      <c r="C19" s="35" t="s">
        <v>79</v>
      </c>
      <c r="D19" s="26">
        <v>13</v>
      </c>
      <c r="E19" s="35" t="s">
        <v>149</v>
      </c>
      <c r="F19" s="26">
        <v>8</v>
      </c>
      <c r="G19" s="35" t="s">
        <v>107</v>
      </c>
      <c r="H19" s="26">
        <v>8</v>
      </c>
      <c r="I19" s="35" t="s">
        <v>101</v>
      </c>
      <c r="J19" s="26">
        <v>12</v>
      </c>
      <c r="K19" s="35" t="s">
        <v>101</v>
      </c>
    </row>
    <row r="20" spans="1:11" ht="15.75" customHeight="1" x14ac:dyDescent="0.2">
      <c r="A20" s="6" t="s">
        <v>23</v>
      </c>
      <c r="B20" s="26">
        <v>7</v>
      </c>
      <c r="C20" s="35" t="s">
        <v>147</v>
      </c>
      <c r="D20" s="26">
        <v>9</v>
      </c>
      <c r="E20" s="35" t="s">
        <v>158</v>
      </c>
      <c r="F20" s="26">
        <v>5</v>
      </c>
      <c r="G20" s="35" t="s">
        <v>132</v>
      </c>
      <c r="H20" s="26">
        <v>4</v>
      </c>
      <c r="I20" s="35" t="s">
        <v>109</v>
      </c>
      <c r="J20" s="26">
        <v>4</v>
      </c>
      <c r="K20" s="35" t="s">
        <v>109</v>
      </c>
    </row>
    <row r="21" spans="1:11" ht="15" customHeight="1" x14ac:dyDescent="0.2">
      <c r="A21" s="3" t="s">
        <v>24</v>
      </c>
      <c r="B21" s="26">
        <v>4</v>
      </c>
      <c r="C21" s="35" t="s">
        <v>81</v>
      </c>
      <c r="D21" s="26">
        <v>9</v>
      </c>
      <c r="E21" s="35" t="s">
        <v>80</v>
      </c>
      <c r="F21" s="26">
        <v>4</v>
      </c>
      <c r="G21" s="35" t="s">
        <v>76</v>
      </c>
      <c r="H21" s="26">
        <v>5</v>
      </c>
      <c r="I21" s="35" t="s">
        <v>159</v>
      </c>
      <c r="J21" s="26">
        <v>5</v>
      </c>
      <c r="K21" s="35" t="s">
        <v>83</v>
      </c>
    </row>
    <row r="22" spans="1:11" ht="15.75" customHeight="1" x14ac:dyDescent="0.2">
      <c r="A22" s="6" t="s">
        <v>25</v>
      </c>
      <c r="B22" s="26" t="s">
        <v>70</v>
      </c>
      <c r="C22" s="35" t="s">
        <v>70</v>
      </c>
      <c r="D22" s="26" t="s">
        <v>70</v>
      </c>
      <c r="E22" s="35" t="s">
        <v>70</v>
      </c>
      <c r="F22" s="26" t="s">
        <v>70</v>
      </c>
      <c r="G22" s="35" t="s">
        <v>70</v>
      </c>
      <c r="H22" s="26" t="s">
        <v>70</v>
      </c>
      <c r="I22" s="35" t="s">
        <v>70</v>
      </c>
      <c r="J22" s="26">
        <v>7</v>
      </c>
      <c r="K22" s="35" t="s">
        <v>86</v>
      </c>
    </row>
    <row r="23" spans="1:11" ht="15" customHeight="1" x14ac:dyDescent="0.2">
      <c r="A23" s="3" t="s">
        <v>26</v>
      </c>
      <c r="B23" s="26">
        <v>10</v>
      </c>
      <c r="C23" s="35" t="s">
        <v>83</v>
      </c>
      <c r="D23" s="26">
        <v>14</v>
      </c>
      <c r="E23" s="35" t="s">
        <v>160</v>
      </c>
      <c r="F23" s="26">
        <v>13</v>
      </c>
      <c r="G23" s="35" t="s">
        <v>111</v>
      </c>
      <c r="H23" s="26">
        <v>8</v>
      </c>
      <c r="I23" s="35" t="s">
        <v>107</v>
      </c>
      <c r="J23" s="26">
        <v>6</v>
      </c>
      <c r="K23" s="35" t="s">
        <v>80</v>
      </c>
    </row>
    <row r="24" spans="1:11" ht="15" customHeight="1" x14ac:dyDescent="0.2">
      <c r="A24" s="3" t="s">
        <v>28</v>
      </c>
      <c r="B24" s="26">
        <v>6</v>
      </c>
      <c r="C24" s="35" t="s">
        <v>101</v>
      </c>
      <c r="D24" s="26">
        <v>7</v>
      </c>
      <c r="E24" s="35" t="s">
        <v>146</v>
      </c>
      <c r="F24" s="26">
        <v>6</v>
      </c>
      <c r="G24" s="35" t="s">
        <v>101</v>
      </c>
      <c r="H24" s="26">
        <v>7</v>
      </c>
      <c r="I24" s="35" t="s">
        <v>77</v>
      </c>
      <c r="J24" s="26">
        <v>5</v>
      </c>
      <c r="K24" s="35" t="s">
        <v>76</v>
      </c>
    </row>
    <row r="25" spans="1:11" ht="15.75" customHeight="1" x14ac:dyDescent="0.2">
      <c r="A25" s="6" t="s">
        <v>30</v>
      </c>
      <c r="B25" s="26" t="s">
        <v>70</v>
      </c>
      <c r="C25" s="35" t="s">
        <v>70</v>
      </c>
      <c r="D25" s="26" t="s">
        <v>70</v>
      </c>
      <c r="E25" s="35" t="s">
        <v>70</v>
      </c>
      <c r="F25" s="26" t="s">
        <v>70</v>
      </c>
      <c r="G25" s="35" t="s">
        <v>70</v>
      </c>
      <c r="H25" s="26" t="s">
        <v>70</v>
      </c>
      <c r="I25" s="35" t="s">
        <v>70</v>
      </c>
      <c r="J25" s="26">
        <v>1</v>
      </c>
      <c r="K25" s="35" t="s">
        <v>96</v>
      </c>
    </row>
    <row r="26" spans="1:11" ht="15" customHeight="1" x14ac:dyDescent="0.2">
      <c r="A26" s="3" t="s">
        <v>31</v>
      </c>
      <c r="B26" s="26">
        <v>11</v>
      </c>
      <c r="C26" s="35" t="s">
        <v>82</v>
      </c>
      <c r="D26" s="26">
        <v>19</v>
      </c>
      <c r="E26" s="35" t="s">
        <v>161</v>
      </c>
      <c r="F26" s="26">
        <v>27</v>
      </c>
      <c r="G26" s="35" t="s">
        <v>148</v>
      </c>
      <c r="H26" s="26">
        <v>15</v>
      </c>
      <c r="I26" s="35" t="s">
        <v>80</v>
      </c>
      <c r="J26" s="26">
        <v>8</v>
      </c>
      <c r="K26" s="35" t="s">
        <v>81</v>
      </c>
    </row>
    <row r="27" spans="1:11" ht="15" customHeight="1" x14ac:dyDescent="0.2">
      <c r="A27" s="3" t="s">
        <v>117</v>
      </c>
      <c r="B27" s="26" t="s">
        <v>70</v>
      </c>
      <c r="C27" s="35" t="s">
        <v>70</v>
      </c>
      <c r="D27" s="26">
        <v>1</v>
      </c>
      <c r="E27" s="35" t="s">
        <v>96</v>
      </c>
      <c r="F27" s="26" t="s">
        <v>70</v>
      </c>
      <c r="G27" s="35" t="s">
        <v>70</v>
      </c>
      <c r="H27" s="26" t="s">
        <v>70</v>
      </c>
      <c r="I27" s="35" t="s">
        <v>70</v>
      </c>
      <c r="J27" s="26" t="s">
        <v>70</v>
      </c>
      <c r="K27" s="35" t="s">
        <v>70</v>
      </c>
    </row>
    <row r="28" spans="1:11" ht="15" customHeight="1" x14ac:dyDescent="0.2">
      <c r="A28" s="3" t="s">
        <v>32</v>
      </c>
      <c r="B28" s="26">
        <v>8</v>
      </c>
      <c r="C28" s="35" t="s">
        <v>162</v>
      </c>
      <c r="D28" s="26">
        <v>7</v>
      </c>
      <c r="E28" s="35" t="s">
        <v>79</v>
      </c>
      <c r="F28" s="26">
        <v>8</v>
      </c>
      <c r="G28" s="35" t="s">
        <v>109</v>
      </c>
      <c r="H28" s="26">
        <v>6</v>
      </c>
      <c r="I28" s="35" t="s">
        <v>78</v>
      </c>
      <c r="J28" s="26">
        <v>3</v>
      </c>
      <c r="K28" s="35" t="s">
        <v>96</v>
      </c>
    </row>
    <row r="29" spans="1:11" ht="15" customHeight="1" x14ac:dyDescent="0.2">
      <c r="A29" s="3" t="s">
        <v>33</v>
      </c>
      <c r="B29" s="26">
        <v>1</v>
      </c>
      <c r="C29" s="35" t="s">
        <v>76</v>
      </c>
      <c r="D29" s="26">
        <v>6</v>
      </c>
      <c r="E29" s="35" t="s">
        <v>112</v>
      </c>
      <c r="F29" s="26">
        <v>1</v>
      </c>
      <c r="G29" s="35" t="s">
        <v>76</v>
      </c>
      <c r="H29" s="26">
        <v>1</v>
      </c>
      <c r="I29" s="35" t="s">
        <v>76</v>
      </c>
      <c r="J29" s="26">
        <v>1</v>
      </c>
      <c r="K29" s="35" t="s">
        <v>76</v>
      </c>
    </row>
    <row r="30" spans="1:11" ht="15" customHeight="1" x14ac:dyDescent="0.2">
      <c r="A30" s="3" t="s">
        <v>34</v>
      </c>
      <c r="B30" s="26">
        <v>3</v>
      </c>
      <c r="C30" s="35" t="s">
        <v>96</v>
      </c>
      <c r="D30" s="26" t="s">
        <v>70</v>
      </c>
      <c r="E30" s="35" t="s">
        <v>70</v>
      </c>
      <c r="F30" s="26">
        <v>3</v>
      </c>
      <c r="G30" s="35" t="s">
        <v>76</v>
      </c>
      <c r="H30" s="26">
        <v>2</v>
      </c>
      <c r="I30" s="35" t="s">
        <v>96</v>
      </c>
      <c r="J30" s="26">
        <v>2</v>
      </c>
      <c r="K30" s="35" t="s">
        <v>96</v>
      </c>
    </row>
    <row r="31" spans="1:11" ht="15.75" customHeight="1" x14ac:dyDescent="0.2">
      <c r="A31" s="6" t="s">
        <v>307</v>
      </c>
      <c r="B31" s="26">
        <v>1</v>
      </c>
      <c r="C31" s="35" t="s">
        <v>76</v>
      </c>
      <c r="D31" s="26" t="s">
        <v>70</v>
      </c>
      <c r="E31" s="35" t="s">
        <v>70</v>
      </c>
      <c r="F31" s="26" t="s">
        <v>70</v>
      </c>
      <c r="G31" s="35" t="s">
        <v>70</v>
      </c>
      <c r="H31" s="26" t="s">
        <v>70</v>
      </c>
      <c r="I31" s="35" t="s">
        <v>70</v>
      </c>
      <c r="J31" s="26" t="s">
        <v>70</v>
      </c>
      <c r="K31" s="35" t="s">
        <v>70</v>
      </c>
    </row>
    <row r="32" spans="1:11" ht="15.75" customHeight="1" x14ac:dyDescent="0.2">
      <c r="A32" s="6" t="s">
        <v>456</v>
      </c>
      <c r="B32" s="26" t="s">
        <v>70</v>
      </c>
      <c r="C32" s="35" t="s">
        <v>70</v>
      </c>
      <c r="D32" s="26" t="s">
        <v>70</v>
      </c>
      <c r="E32" s="35" t="s">
        <v>70</v>
      </c>
      <c r="F32" s="26">
        <v>5</v>
      </c>
      <c r="G32" s="35" t="s">
        <v>87</v>
      </c>
      <c r="H32" s="26">
        <v>1</v>
      </c>
      <c r="I32" s="35" t="s">
        <v>76</v>
      </c>
      <c r="J32" s="26" t="s">
        <v>70</v>
      </c>
      <c r="K32" s="35" t="s">
        <v>70</v>
      </c>
    </row>
    <row r="33" spans="1:11" ht="15.75" customHeight="1" x14ac:dyDescent="0.2">
      <c r="A33" s="6" t="s">
        <v>463</v>
      </c>
      <c r="B33" s="26" t="s">
        <v>70</v>
      </c>
      <c r="C33" s="35" t="s">
        <v>70</v>
      </c>
      <c r="D33" s="26">
        <v>1</v>
      </c>
      <c r="E33" s="35" t="s">
        <v>76</v>
      </c>
      <c r="F33" s="26">
        <v>1</v>
      </c>
      <c r="G33" s="35" t="s">
        <v>76</v>
      </c>
      <c r="H33" s="26" t="s">
        <v>70</v>
      </c>
      <c r="I33" s="35" t="s">
        <v>70</v>
      </c>
      <c r="J33" s="26">
        <v>1</v>
      </c>
      <c r="K33" s="35" t="s">
        <v>76</v>
      </c>
    </row>
    <row r="34" spans="1:11" ht="15" customHeight="1" x14ac:dyDescent="0.2">
      <c r="A34" s="6" t="s">
        <v>314</v>
      </c>
      <c r="B34" s="26">
        <v>2</v>
      </c>
      <c r="C34" s="35" t="s">
        <v>101</v>
      </c>
      <c r="D34" s="26">
        <v>1</v>
      </c>
      <c r="E34" s="35" t="s">
        <v>76</v>
      </c>
      <c r="F34" s="26" t="s">
        <v>70</v>
      </c>
      <c r="G34" s="35" t="s">
        <v>70</v>
      </c>
      <c r="H34" s="26" t="s">
        <v>70</v>
      </c>
      <c r="I34" s="35" t="s">
        <v>70</v>
      </c>
      <c r="J34" s="26" t="s">
        <v>70</v>
      </c>
      <c r="K34" s="35" t="s">
        <v>70</v>
      </c>
    </row>
    <row r="35" spans="1:11" ht="15" customHeight="1" x14ac:dyDescent="0.2">
      <c r="A35" s="3" t="s">
        <v>35</v>
      </c>
      <c r="B35" s="26" t="s">
        <v>70</v>
      </c>
      <c r="C35" s="35" t="s">
        <v>70</v>
      </c>
      <c r="D35" s="26">
        <v>2</v>
      </c>
      <c r="E35" s="35" t="s">
        <v>101</v>
      </c>
      <c r="F35" s="26">
        <v>7</v>
      </c>
      <c r="G35" s="35" t="s">
        <v>79</v>
      </c>
      <c r="H35" s="26">
        <v>11</v>
      </c>
      <c r="I35" s="35" t="s">
        <v>82</v>
      </c>
      <c r="J35" s="26">
        <v>2</v>
      </c>
      <c r="K35" s="35" t="s">
        <v>76</v>
      </c>
    </row>
    <row r="36" spans="1:11" ht="15" customHeight="1" x14ac:dyDescent="0.2">
      <c r="A36" s="3" t="s">
        <v>163</v>
      </c>
      <c r="B36" s="26">
        <v>4</v>
      </c>
      <c r="C36" s="35" t="s">
        <v>101</v>
      </c>
      <c r="D36" s="26">
        <v>2</v>
      </c>
      <c r="E36" s="35" t="s">
        <v>101</v>
      </c>
      <c r="F36" s="26" t="s">
        <v>70</v>
      </c>
      <c r="G36" s="35" t="s">
        <v>70</v>
      </c>
      <c r="H36" s="26" t="s">
        <v>70</v>
      </c>
      <c r="I36" s="35" t="s">
        <v>70</v>
      </c>
      <c r="J36" s="26" t="s">
        <v>70</v>
      </c>
      <c r="K36" s="35" t="s">
        <v>70</v>
      </c>
    </row>
    <row r="37" spans="1:11" ht="15" customHeight="1" x14ac:dyDescent="0.2">
      <c r="A37" s="3" t="s">
        <v>164</v>
      </c>
      <c r="B37" s="26" t="s">
        <v>70</v>
      </c>
      <c r="C37" s="35" t="s">
        <v>70</v>
      </c>
      <c r="D37" s="26" t="s">
        <v>70</v>
      </c>
      <c r="E37" s="35" t="s">
        <v>70</v>
      </c>
      <c r="F37" s="26">
        <v>3</v>
      </c>
      <c r="G37" s="35" t="s">
        <v>80</v>
      </c>
      <c r="H37" s="26">
        <v>2</v>
      </c>
      <c r="I37" s="35" t="s">
        <v>76</v>
      </c>
      <c r="J37" s="26" t="s">
        <v>70</v>
      </c>
      <c r="K37" s="35" t="s">
        <v>70</v>
      </c>
    </row>
    <row r="38" spans="1:11" ht="15" customHeight="1" x14ac:dyDescent="0.2">
      <c r="A38" s="3" t="s">
        <v>119</v>
      </c>
      <c r="B38" s="26">
        <v>11</v>
      </c>
      <c r="C38" s="35" t="s">
        <v>135</v>
      </c>
      <c r="D38" s="26">
        <v>7</v>
      </c>
      <c r="E38" s="35" t="s">
        <v>79</v>
      </c>
      <c r="F38" s="26">
        <v>7</v>
      </c>
      <c r="G38" s="35" t="s">
        <v>79</v>
      </c>
      <c r="H38" s="26">
        <v>6</v>
      </c>
      <c r="I38" s="35" t="s">
        <v>101</v>
      </c>
      <c r="J38" s="26">
        <v>5</v>
      </c>
      <c r="K38" s="35" t="s">
        <v>87</v>
      </c>
    </row>
    <row r="39" spans="1:11" ht="15" customHeight="1" x14ac:dyDescent="0.2">
      <c r="A39" s="3" t="s">
        <v>37</v>
      </c>
      <c r="B39" s="26">
        <v>1</v>
      </c>
      <c r="C39" s="35" t="s">
        <v>96</v>
      </c>
      <c r="D39" s="26" t="s">
        <v>70</v>
      </c>
      <c r="E39" s="35" t="s">
        <v>70</v>
      </c>
      <c r="F39" s="26">
        <v>1</v>
      </c>
      <c r="G39" s="35" t="s">
        <v>96</v>
      </c>
      <c r="H39" s="26" t="s">
        <v>70</v>
      </c>
      <c r="I39" s="35" t="s">
        <v>70</v>
      </c>
      <c r="J39" s="26">
        <v>2</v>
      </c>
      <c r="K39" s="35" t="s">
        <v>96</v>
      </c>
    </row>
    <row r="40" spans="1:11" ht="15" customHeight="1" x14ac:dyDescent="0.2">
      <c r="A40" s="3" t="s">
        <v>38</v>
      </c>
      <c r="B40" s="26">
        <v>5</v>
      </c>
      <c r="C40" s="35" t="s">
        <v>83</v>
      </c>
      <c r="D40" s="26">
        <v>5</v>
      </c>
      <c r="E40" s="35" t="s">
        <v>159</v>
      </c>
      <c r="F40" s="26">
        <v>2</v>
      </c>
      <c r="G40" s="35" t="s">
        <v>101</v>
      </c>
      <c r="H40" s="26">
        <v>2</v>
      </c>
      <c r="I40" s="35" t="s">
        <v>76</v>
      </c>
      <c r="J40" s="26">
        <v>1</v>
      </c>
      <c r="K40" s="35" t="s">
        <v>76</v>
      </c>
    </row>
    <row r="41" spans="1:11" ht="15" customHeight="1" x14ac:dyDescent="0.2">
      <c r="A41" s="3" t="s">
        <v>39</v>
      </c>
      <c r="B41" s="26">
        <v>2</v>
      </c>
      <c r="C41" s="35" t="s">
        <v>101</v>
      </c>
      <c r="D41" s="26">
        <v>2</v>
      </c>
      <c r="E41" s="35" t="s">
        <v>101</v>
      </c>
      <c r="F41" s="26">
        <v>5</v>
      </c>
      <c r="G41" s="35" t="s">
        <v>87</v>
      </c>
      <c r="H41" s="26">
        <v>3</v>
      </c>
      <c r="I41" s="35" t="s">
        <v>80</v>
      </c>
      <c r="J41" s="26">
        <v>4</v>
      </c>
      <c r="K41" s="35" t="s">
        <v>81</v>
      </c>
    </row>
    <row r="42" spans="1:11" ht="15.75" customHeight="1" x14ac:dyDescent="0.2">
      <c r="A42" s="6" t="s">
        <v>40</v>
      </c>
      <c r="B42" s="26" t="s">
        <v>70</v>
      </c>
      <c r="C42" s="35" t="s">
        <v>70</v>
      </c>
      <c r="D42" s="26" t="s">
        <v>70</v>
      </c>
      <c r="E42" s="35" t="s">
        <v>70</v>
      </c>
      <c r="F42" s="26" t="s">
        <v>70</v>
      </c>
      <c r="G42" s="35" t="s">
        <v>70</v>
      </c>
      <c r="H42" s="26" t="s">
        <v>70</v>
      </c>
      <c r="I42" s="35" t="s">
        <v>70</v>
      </c>
      <c r="J42" s="26">
        <v>1</v>
      </c>
      <c r="K42" s="35" t="s">
        <v>76</v>
      </c>
    </row>
    <row r="43" spans="1:11" ht="15.75" customHeight="1" x14ac:dyDescent="0.2">
      <c r="A43" s="6" t="s">
        <v>41</v>
      </c>
      <c r="B43" s="26">
        <v>3</v>
      </c>
      <c r="C43" s="35" t="s">
        <v>78</v>
      </c>
      <c r="D43" s="26">
        <v>3</v>
      </c>
      <c r="E43" s="35" t="s">
        <v>78</v>
      </c>
      <c r="F43" s="26">
        <v>1</v>
      </c>
      <c r="G43" s="35" t="s">
        <v>76</v>
      </c>
      <c r="H43" s="26">
        <v>4</v>
      </c>
      <c r="I43" s="35" t="s">
        <v>109</v>
      </c>
      <c r="J43" s="26">
        <v>5</v>
      </c>
      <c r="K43" s="35" t="s">
        <v>132</v>
      </c>
    </row>
    <row r="44" spans="1:11" ht="15.75" customHeight="1" x14ac:dyDescent="0.2">
      <c r="A44" s="6" t="s">
        <v>341</v>
      </c>
      <c r="B44" s="26">
        <v>2</v>
      </c>
      <c r="C44" s="35" t="s">
        <v>101</v>
      </c>
      <c r="D44" s="26" t="s">
        <v>70</v>
      </c>
      <c r="E44" s="35" t="s">
        <v>70</v>
      </c>
      <c r="F44" s="26" t="s">
        <v>70</v>
      </c>
      <c r="G44" s="35" t="s">
        <v>70</v>
      </c>
      <c r="H44" s="26" t="s">
        <v>70</v>
      </c>
      <c r="I44" s="35" t="s">
        <v>70</v>
      </c>
      <c r="J44" s="26" t="s">
        <v>70</v>
      </c>
      <c r="K44" s="35" t="s">
        <v>70</v>
      </c>
    </row>
    <row r="45" spans="1:11" ht="15" customHeight="1" x14ac:dyDescent="0.2">
      <c r="A45" s="3" t="s">
        <v>43</v>
      </c>
      <c r="B45" s="26" t="s">
        <v>70</v>
      </c>
      <c r="C45" s="35" t="s">
        <v>70</v>
      </c>
      <c r="D45" s="26">
        <v>5</v>
      </c>
      <c r="E45" s="35" t="s">
        <v>76</v>
      </c>
      <c r="F45" s="26">
        <v>5</v>
      </c>
      <c r="G45" s="35" t="s">
        <v>87</v>
      </c>
      <c r="H45" s="26">
        <v>6</v>
      </c>
      <c r="I45" s="35" t="s">
        <v>101</v>
      </c>
      <c r="J45" s="26">
        <v>6</v>
      </c>
      <c r="K45" s="35" t="s">
        <v>112</v>
      </c>
    </row>
    <row r="46" spans="1:11" ht="15" customHeight="1" x14ac:dyDescent="0.2">
      <c r="A46" s="3" t="s">
        <v>45</v>
      </c>
      <c r="B46" s="26">
        <v>6</v>
      </c>
      <c r="C46" s="35" t="s">
        <v>112</v>
      </c>
      <c r="D46" s="26">
        <v>4</v>
      </c>
      <c r="E46" s="35" t="s">
        <v>96</v>
      </c>
      <c r="F46" s="26">
        <v>27</v>
      </c>
      <c r="G46" s="35" t="s">
        <v>148</v>
      </c>
      <c r="H46" s="26">
        <v>17</v>
      </c>
      <c r="I46" s="35" t="s">
        <v>165</v>
      </c>
      <c r="J46" s="26">
        <v>14</v>
      </c>
      <c r="K46" s="35" t="s">
        <v>146</v>
      </c>
    </row>
    <row r="47" spans="1:11" ht="16.5" customHeight="1" x14ac:dyDescent="0.2">
      <c r="A47" s="6" t="s">
        <v>46</v>
      </c>
      <c r="B47" s="26" t="s">
        <v>70</v>
      </c>
      <c r="C47" s="35" t="s">
        <v>70</v>
      </c>
      <c r="D47" s="26">
        <v>8</v>
      </c>
      <c r="E47" s="35" t="s">
        <v>85</v>
      </c>
      <c r="F47" s="26">
        <v>4</v>
      </c>
      <c r="G47" s="35" t="s">
        <v>101</v>
      </c>
      <c r="H47" s="26">
        <v>10</v>
      </c>
      <c r="I47" s="35" t="s">
        <v>88</v>
      </c>
      <c r="J47" s="26">
        <v>4</v>
      </c>
      <c r="K47" s="35" t="s">
        <v>76</v>
      </c>
    </row>
    <row r="48" spans="1:11" ht="15" customHeight="1" x14ac:dyDescent="0.2">
      <c r="A48" s="3" t="s">
        <v>47</v>
      </c>
      <c r="B48" s="26" t="s">
        <v>70</v>
      </c>
      <c r="C48" s="35" t="s">
        <v>70</v>
      </c>
      <c r="D48" s="26" t="s">
        <v>70</v>
      </c>
      <c r="E48" s="35" t="s">
        <v>70</v>
      </c>
      <c r="F48" s="26" t="s">
        <v>70</v>
      </c>
      <c r="G48" s="35" t="s">
        <v>70</v>
      </c>
      <c r="H48" s="26">
        <v>5</v>
      </c>
      <c r="I48" s="35" t="s">
        <v>87</v>
      </c>
      <c r="J48" s="26">
        <v>39</v>
      </c>
      <c r="K48" s="35" t="s">
        <v>166</v>
      </c>
    </row>
    <row r="49" spans="1:11" ht="15" customHeight="1" x14ac:dyDescent="0.2">
      <c r="A49" s="3" t="s">
        <v>123</v>
      </c>
      <c r="B49" s="26">
        <v>11</v>
      </c>
      <c r="C49" s="35" t="s">
        <v>118</v>
      </c>
      <c r="D49" s="26">
        <v>2</v>
      </c>
      <c r="E49" s="35" t="s">
        <v>76</v>
      </c>
      <c r="F49" s="26" t="s">
        <v>70</v>
      </c>
      <c r="G49" s="35" t="s">
        <v>70</v>
      </c>
      <c r="H49" s="26" t="s">
        <v>70</v>
      </c>
      <c r="I49" s="35" t="s">
        <v>70</v>
      </c>
      <c r="J49" s="26" t="s">
        <v>70</v>
      </c>
      <c r="K49" s="35" t="s">
        <v>70</v>
      </c>
    </row>
    <row r="50" spans="1:11" ht="15" customHeight="1" x14ac:dyDescent="0.2">
      <c r="A50" s="3" t="s">
        <v>49</v>
      </c>
      <c r="B50" s="26">
        <v>18</v>
      </c>
      <c r="C50" s="35" t="s">
        <v>158</v>
      </c>
      <c r="D50" s="26">
        <v>24</v>
      </c>
      <c r="E50" s="35" t="s">
        <v>81</v>
      </c>
      <c r="F50" s="26">
        <v>30</v>
      </c>
      <c r="G50" s="35" t="s">
        <v>100</v>
      </c>
      <c r="H50" s="26">
        <v>9</v>
      </c>
      <c r="I50" s="35" t="s">
        <v>80</v>
      </c>
      <c r="J50" s="26">
        <v>8</v>
      </c>
      <c r="K50" s="35" t="s">
        <v>107</v>
      </c>
    </row>
    <row r="51" spans="1:11" ht="15" customHeight="1" x14ac:dyDescent="0.2">
      <c r="A51" s="3" t="s">
        <v>50</v>
      </c>
      <c r="B51" s="26" t="s">
        <v>70</v>
      </c>
      <c r="C51" s="35" t="s">
        <v>70</v>
      </c>
      <c r="D51" s="26" t="s">
        <v>70</v>
      </c>
      <c r="E51" s="35" t="s">
        <v>70</v>
      </c>
      <c r="F51" s="26" t="s">
        <v>70</v>
      </c>
      <c r="G51" s="35" t="s">
        <v>70</v>
      </c>
      <c r="H51" s="26">
        <v>18</v>
      </c>
      <c r="I51" s="35" t="s">
        <v>112</v>
      </c>
      <c r="J51" s="26">
        <v>11</v>
      </c>
      <c r="K51" s="35" t="s">
        <v>118</v>
      </c>
    </row>
    <row r="52" spans="1:11" ht="15" customHeight="1" x14ac:dyDescent="0.2">
      <c r="A52" s="3" t="s">
        <v>51</v>
      </c>
      <c r="B52" s="26">
        <v>15</v>
      </c>
      <c r="C52" s="35" t="s">
        <v>87</v>
      </c>
      <c r="D52" s="26">
        <v>8</v>
      </c>
      <c r="E52" s="35" t="s">
        <v>101</v>
      </c>
      <c r="F52" s="26">
        <v>5</v>
      </c>
      <c r="G52" s="35" t="s">
        <v>87</v>
      </c>
      <c r="H52" s="26">
        <v>13</v>
      </c>
      <c r="I52" s="35" t="s">
        <v>167</v>
      </c>
      <c r="J52" s="26">
        <v>5</v>
      </c>
      <c r="K52" s="35" t="s">
        <v>159</v>
      </c>
    </row>
    <row r="53" spans="1:11" ht="15" customHeight="1" x14ac:dyDescent="0.2">
      <c r="A53" s="3" t="s">
        <v>52</v>
      </c>
      <c r="B53" s="26">
        <v>14</v>
      </c>
      <c r="C53" s="35" t="s">
        <v>77</v>
      </c>
      <c r="D53" s="26">
        <v>8</v>
      </c>
      <c r="E53" s="35" t="s">
        <v>162</v>
      </c>
      <c r="F53" s="26">
        <v>15</v>
      </c>
      <c r="G53" s="35" t="s">
        <v>87</v>
      </c>
      <c r="H53" s="26">
        <v>14</v>
      </c>
      <c r="I53" s="35" t="s">
        <v>110</v>
      </c>
      <c r="J53" s="26">
        <v>8</v>
      </c>
      <c r="K53" s="35" t="s">
        <v>81</v>
      </c>
    </row>
    <row r="54" spans="1:11" ht="15" customHeight="1" x14ac:dyDescent="0.2">
      <c r="A54" s="6" t="s">
        <v>53</v>
      </c>
      <c r="B54" s="26">
        <v>66</v>
      </c>
      <c r="C54" s="35" t="s">
        <v>168</v>
      </c>
      <c r="D54" s="26">
        <v>93</v>
      </c>
      <c r="E54" s="35" t="s">
        <v>169</v>
      </c>
      <c r="F54" s="26">
        <v>100</v>
      </c>
      <c r="G54" s="35" t="s">
        <v>170</v>
      </c>
      <c r="H54" s="26">
        <v>99</v>
      </c>
      <c r="I54" s="35" t="s">
        <v>148</v>
      </c>
      <c r="J54" s="26">
        <v>75</v>
      </c>
      <c r="K54" s="35" t="s">
        <v>171</v>
      </c>
    </row>
    <row r="55" spans="1:11" ht="15" customHeight="1" x14ac:dyDescent="0.2">
      <c r="A55" s="3" t="s">
        <v>131</v>
      </c>
      <c r="B55" s="26">
        <v>3</v>
      </c>
      <c r="C55" s="35" t="s">
        <v>78</v>
      </c>
      <c r="D55" s="26">
        <v>2</v>
      </c>
      <c r="E55" s="35" t="s">
        <v>96</v>
      </c>
      <c r="F55" s="26">
        <v>2</v>
      </c>
      <c r="G55" s="35" t="s">
        <v>101</v>
      </c>
      <c r="H55" s="26">
        <v>1</v>
      </c>
      <c r="I55" s="35" t="s">
        <v>76</v>
      </c>
      <c r="J55" s="26">
        <v>2</v>
      </c>
      <c r="K55" s="35" t="s">
        <v>101</v>
      </c>
    </row>
    <row r="56" spans="1:11" ht="15" customHeight="1" x14ac:dyDescent="0.2">
      <c r="A56" s="3" t="s">
        <v>56</v>
      </c>
      <c r="B56" s="26">
        <v>6</v>
      </c>
      <c r="C56" s="35" t="s">
        <v>112</v>
      </c>
      <c r="D56" s="26">
        <v>3</v>
      </c>
      <c r="E56" s="35" t="s">
        <v>76</v>
      </c>
      <c r="F56" s="26">
        <v>5</v>
      </c>
      <c r="G56" s="35" t="s">
        <v>87</v>
      </c>
      <c r="H56" s="26">
        <v>4</v>
      </c>
      <c r="I56" s="35" t="s">
        <v>96</v>
      </c>
      <c r="J56" s="26">
        <v>3</v>
      </c>
      <c r="K56" s="35" t="s">
        <v>76</v>
      </c>
    </row>
    <row r="57" spans="1:11" ht="15" customHeight="1" x14ac:dyDescent="0.2">
      <c r="A57" s="3" t="s">
        <v>57</v>
      </c>
      <c r="B57" s="26">
        <v>5</v>
      </c>
      <c r="C57" s="35" t="s">
        <v>159</v>
      </c>
      <c r="D57" s="26">
        <v>6</v>
      </c>
      <c r="E57" s="35" t="s">
        <v>76</v>
      </c>
      <c r="F57" s="26">
        <v>7</v>
      </c>
      <c r="G57" s="35" t="s">
        <v>86</v>
      </c>
      <c r="H57" s="26">
        <v>7</v>
      </c>
      <c r="I57" s="35" t="s">
        <v>86</v>
      </c>
      <c r="J57" s="26">
        <v>6</v>
      </c>
      <c r="K57" s="35" t="s">
        <v>76</v>
      </c>
    </row>
    <row r="58" spans="1:11" ht="15.75" customHeight="1" x14ac:dyDescent="0.2">
      <c r="A58" s="6" t="s">
        <v>59</v>
      </c>
      <c r="B58" s="26" t="s">
        <v>70</v>
      </c>
      <c r="C58" s="35" t="s">
        <v>70</v>
      </c>
      <c r="D58" s="26" t="s">
        <v>70</v>
      </c>
      <c r="E58" s="35" t="s">
        <v>70</v>
      </c>
      <c r="F58" s="26">
        <v>2</v>
      </c>
      <c r="G58" s="35" t="s">
        <v>76</v>
      </c>
      <c r="H58" s="26">
        <v>5</v>
      </c>
      <c r="I58" s="35" t="s">
        <v>76</v>
      </c>
      <c r="J58" s="26">
        <v>2</v>
      </c>
      <c r="K58" s="35" t="s">
        <v>101</v>
      </c>
    </row>
    <row r="59" spans="1:11" ht="15.75" customHeight="1" x14ac:dyDescent="0.2">
      <c r="A59" s="6" t="s">
        <v>60</v>
      </c>
      <c r="B59" s="26">
        <v>7</v>
      </c>
      <c r="C59" s="35" t="s">
        <v>147</v>
      </c>
      <c r="D59" s="26">
        <v>5</v>
      </c>
      <c r="E59" s="35" t="s">
        <v>159</v>
      </c>
      <c r="F59" s="26">
        <v>7</v>
      </c>
      <c r="G59" s="35" t="s">
        <v>147</v>
      </c>
      <c r="H59" s="26">
        <v>5</v>
      </c>
      <c r="I59" s="35" t="s">
        <v>96</v>
      </c>
      <c r="J59" s="26">
        <v>3</v>
      </c>
      <c r="K59" s="35" t="s">
        <v>78</v>
      </c>
    </row>
    <row r="60" spans="1:11" ht="15" customHeight="1" x14ac:dyDescent="0.2">
      <c r="A60" s="3" t="s">
        <v>133</v>
      </c>
      <c r="B60" s="26">
        <v>2</v>
      </c>
      <c r="C60" s="35" t="s">
        <v>101</v>
      </c>
      <c r="D60" s="26">
        <v>1</v>
      </c>
      <c r="E60" s="35" t="s">
        <v>76</v>
      </c>
      <c r="F60" s="26" t="s">
        <v>70</v>
      </c>
      <c r="G60" s="35" t="s">
        <v>70</v>
      </c>
      <c r="H60" s="26" t="s">
        <v>70</v>
      </c>
      <c r="I60" s="35" t="s">
        <v>70</v>
      </c>
      <c r="J60" s="26" t="s">
        <v>70</v>
      </c>
      <c r="K60" s="35" t="s">
        <v>70</v>
      </c>
    </row>
    <row r="61" spans="1:11" ht="15.75" customHeight="1" x14ac:dyDescent="0.2">
      <c r="A61" s="6" t="s">
        <v>471</v>
      </c>
      <c r="B61" s="26">
        <v>16</v>
      </c>
      <c r="C61" s="35" t="s">
        <v>101</v>
      </c>
      <c r="D61" s="26">
        <v>9</v>
      </c>
      <c r="E61" s="35" t="s">
        <v>158</v>
      </c>
      <c r="F61" s="26">
        <v>11</v>
      </c>
      <c r="G61" s="35" t="s">
        <v>172</v>
      </c>
      <c r="H61" s="26">
        <v>8</v>
      </c>
      <c r="I61" s="35" t="s">
        <v>162</v>
      </c>
      <c r="J61" s="26">
        <v>8</v>
      </c>
      <c r="K61" s="35" t="s">
        <v>81</v>
      </c>
    </row>
    <row r="62" spans="1:11" ht="15" customHeight="1" x14ac:dyDescent="0.2">
      <c r="A62" s="3" t="s">
        <v>63</v>
      </c>
      <c r="B62" s="26">
        <v>44</v>
      </c>
      <c r="C62" s="35" t="s">
        <v>173</v>
      </c>
      <c r="D62" s="26">
        <v>56</v>
      </c>
      <c r="E62" s="35" t="s">
        <v>110</v>
      </c>
      <c r="F62" s="26">
        <v>58</v>
      </c>
      <c r="G62" s="35" t="s">
        <v>174</v>
      </c>
      <c r="H62" s="26">
        <v>53</v>
      </c>
      <c r="I62" s="35" t="s">
        <v>175</v>
      </c>
      <c r="J62" s="26">
        <v>50</v>
      </c>
      <c r="K62" s="35" t="s">
        <v>88</v>
      </c>
    </row>
    <row r="63" spans="1:11" ht="15" customHeight="1" x14ac:dyDescent="0.2">
      <c r="A63" s="3" t="s">
        <v>64</v>
      </c>
      <c r="B63" s="26">
        <v>6</v>
      </c>
      <c r="C63" s="35" t="s">
        <v>78</v>
      </c>
      <c r="D63" s="26">
        <v>5</v>
      </c>
      <c r="E63" s="35" t="s">
        <v>132</v>
      </c>
      <c r="F63" s="26">
        <v>3</v>
      </c>
      <c r="G63" s="35" t="s">
        <v>76</v>
      </c>
      <c r="H63" s="26">
        <v>3</v>
      </c>
      <c r="I63" s="35" t="s">
        <v>96</v>
      </c>
      <c r="J63" s="26">
        <v>3</v>
      </c>
      <c r="K63" s="35" t="s">
        <v>96</v>
      </c>
    </row>
    <row r="64" spans="1:11" ht="15.75" customHeight="1" x14ac:dyDescent="0.2">
      <c r="A64" s="6" t="s">
        <v>457</v>
      </c>
      <c r="B64" s="26" t="s">
        <v>70</v>
      </c>
      <c r="C64" s="35" t="s">
        <v>70</v>
      </c>
      <c r="D64" s="26">
        <v>2</v>
      </c>
      <c r="E64" s="35" t="s">
        <v>101</v>
      </c>
      <c r="F64" s="26">
        <v>4</v>
      </c>
      <c r="G64" s="35" t="s">
        <v>81</v>
      </c>
      <c r="H64" s="26">
        <v>3</v>
      </c>
      <c r="I64" s="35" t="s">
        <v>80</v>
      </c>
      <c r="J64" s="26" t="s">
        <v>70</v>
      </c>
      <c r="K64" s="35" t="s">
        <v>70</v>
      </c>
    </row>
    <row r="65" spans="1:11" ht="15" customHeight="1" x14ac:dyDescent="0.2">
      <c r="A65" s="6" t="s">
        <v>465</v>
      </c>
      <c r="B65" s="26" t="s">
        <v>70</v>
      </c>
      <c r="C65" s="35" t="s">
        <v>70</v>
      </c>
      <c r="D65" s="26">
        <v>3</v>
      </c>
      <c r="E65" s="35" t="s">
        <v>96</v>
      </c>
      <c r="F65" s="26">
        <v>3</v>
      </c>
      <c r="G65" s="35" t="s">
        <v>78</v>
      </c>
      <c r="H65" s="26">
        <v>3</v>
      </c>
      <c r="I65" s="35" t="s">
        <v>96</v>
      </c>
      <c r="J65" s="26">
        <v>2</v>
      </c>
      <c r="K65" s="35" t="s">
        <v>96</v>
      </c>
    </row>
    <row r="66" spans="1:11" ht="15" customHeight="1" x14ac:dyDescent="0.2">
      <c r="A66" s="3" t="s">
        <v>140</v>
      </c>
      <c r="B66" s="26">
        <v>19</v>
      </c>
      <c r="C66" s="35" t="s">
        <v>176</v>
      </c>
      <c r="D66" s="26">
        <v>5</v>
      </c>
      <c r="E66" s="35" t="s">
        <v>159</v>
      </c>
      <c r="F66" s="26" t="s">
        <v>70</v>
      </c>
      <c r="G66" s="35" t="s">
        <v>70</v>
      </c>
      <c r="H66" s="26" t="s">
        <v>70</v>
      </c>
      <c r="I66" s="35" t="s">
        <v>70</v>
      </c>
      <c r="J66" s="26" t="s">
        <v>70</v>
      </c>
      <c r="K66" s="35" t="s">
        <v>70</v>
      </c>
    </row>
    <row r="67" spans="1:11" ht="15.75" customHeight="1" x14ac:dyDescent="0.2">
      <c r="A67" s="6" t="s">
        <v>459</v>
      </c>
      <c r="B67" s="26">
        <v>5</v>
      </c>
      <c r="C67" s="35" t="s">
        <v>132</v>
      </c>
      <c r="D67" s="26">
        <v>4</v>
      </c>
      <c r="E67" s="35" t="s">
        <v>96</v>
      </c>
      <c r="F67" s="26">
        <v>8</v>
      </c>
      <c r="G67" s="35" t="s">
        <v>162</v>
      </c>
      <c r="H67" s="26">
        <v>1</v>
      </c>
      <c r="I67" s="35" t="s">
        <v>76</v>
      </c>
      <c r="J67" s="26">
        <v>1</v>
      </c>
      <c r="K67" s="35" t="s">
        <v>96</v>
      </c>
    </row>
    <row r="68" spans="1:11" ht="15" customHeight="1" x14ac:dyDescent="0.2">
      <c r="A68" s="3" t="s">
        <v>66</v>
      </c>
      <c r="B68" s="26" t="s">
        <v>70</v>
      </c>
      <c r="C68" s="35" t="s">
        <v>70</v>
      </c>
      <c r="D68" s="26" t="s">
        <v>70</v>
      </c>
      <c r="E68" s="35" t="s">
        <v>70</v>
      </c>
      <c r="F68" s="26" t="s">
        <v>70</v>
      </c>
      <c r="G68" s="35" t="s">
        <v>70</v>
      </c>
      <c r="H68" s="26">
        <v>58</v>
      </c>
      <c r="I68" s="35" t="s">
        <v>177</v>
      </c>
      <c r="J68" s="26">
        <v>65</v>
      </c>
      <c r="K68" s="35" t="s">
        <v>178</v>
      </c>
    </row>
    <row r="69" spans="1:11" ht="15" customHeight="1" x14ac:dyDescent="0.2">
      <c r="A69" s="6" t="s">
        <v>68</v>
      </c>
      <c r="B69" s="26">
        <v>6</v>
      </c>
      <c r="C69" s="35" t="s">
        <v>80</v>
      </c>
      <c r="D69" s="26">
        <v>5</v>
      </c>
      <c r="E69" s="35" t="s">
        <v>87</v>
      </c>
      <c r="F69" s="26">
        <v>14</v>
      </c>
      <c r="G69" s="35" t="s">
        <v>110</v>
      </c>
      <c r="H69" s="26">
        <v>18</v>
      </c>
      <c r="I69" s="35" t="s">
        <v>76</v>
      </c>
      <c r="J69" s="26">
        <v>10</v>
      </c>
      <c r="K69" s="35" t="s">
        <v>87</v>
      </c>
    </row>
    <row r="70" spans="1:11" ht="15" customHeight="1" x14ac:dyDescent="0.2">
      <c r="A70" s="3" t="s">
        <v>179</v>
      </c>
      <c r="B70" s="26">
        <v>1</v>
      </c>
      <c r="C70" s="35" t="s">
        <v>96</v>
      </c>
      <c r="D70" s="26" t="s">
        <v>70</v>
      </c>
      <c r="E70" s="35" t="s">
        <v>70</v>
      </c>
      <c r="F70" s="26" t="s">
        <v>70</v>
      </c>
      <c r="G70" s="35" t="s">
        <v>70</v>
      </c>
      <c r="H70" s="26" t="s">
        <v>70</v>
      </c>
      <c r="I70" s="35" t="s">
        <v>70</v>
      </c>
      <c r="J70" s="26" t="s">
        <v>70</v>
      </c>
      <c r="K70" s="35" t="s">
        <v>70</v>
      </c>
    </row>
    <row r="71" spans="1:11" ht="12.95" customHeight="1" x14ac:dyDescent="0.2">
      <c r="A71" s="7"/>
      <c r="B71" s="5"/>
      <c r="C71" s="5"/>
      <c r="D71" s="5"/>
      <c r="E71" s="5"/>
      <c r="F71" s="5"/>
      <c r="G71" s="5"/>
      <c r="H71" s="5"/>
      <c r="I71" s="5"/>
      <c r="J71" s="5"/>
      <c r="K71" s="5"/>
    </row>
    <row r="72" spans="1:11" ht="12.95" customHeight="1" x14ac:dyDescent="0.2">
      <c r="A72" s="43" t="s">
        <v>474</v>
      </c>
      <c r="B72" s="44"/>
      <c r="C72" s="44"/>
      <c r="D72" s="36"/>
      <c r="E72" s="5"/>
      <c r="F72" s="5"/>
      <c r="G72" s="5"/>
      <c r="H72" s="5"/>
      <c r="I72" s="5"/>
      <c r="J72" s="5"/>
      <c r="K72" s="5"/>
    </row>
    <row r="73" spans="1:11" ht="12.95" customHeight="1" x14ac:dyDescent="0.2">
      <c r="A73" s="44"/>
      <c r="B73" s="44"/>
      <c r="C73" s="44"/>
      <c r="D73" s="36"/>
      <c r="E73" s="5"/>
      <c r="F73" s="5"/>
      <c r="G73" s="5"/>
      <c r="H73" s="5"/>
      <c r="I73" s="5"/>
      <c r="J73" s="5"/>
      <c r="K73" s="5"/>
    </row>
    <row r="74" spans="1:11" ht="12.95" customHeight="1" x14ac:dyDescent="0.2">
      <c r="A74" s="44"/>
      <c r="B74" s="44"/>
      <c r="C74" s="44"/>
      <c r="D74" s="36"/>
      <c r="E74" s="5"/>
      <c r="F74" s="5"/>
      <c r="G74" s="5"/>
      <c r="H74" s="5"/>
      <c r="I74" s="5"/>
      <c r="J74" s="5"/>
      <c r="K74" s="5"/>
    </row>
  </sheetData>
  <mergeCells count="7">
    <mergeCell ref="J1:K1"/>
    <mergeCell ref="A72:C74"/>
    <mergeCell ref="A1:A2"/>
    <mergeCell ref="B1:C1"/>
    <mergeCell ref="D1:E1"/>
    <mergeCell ref="F1:G1"/>
    <mergeCell ref="H1:I1"/>
  </mergeCells>
  <pageMargins left="0.02" right="0.02" top="0.01" bottom="0.01" header="0" footer="0"/>
  <pageSetup orientation="portrait" horizontalDpi="300" verticalDpi="300"/>
  <headerFooter>
    <oddHeader>The SAS System</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zoomScaleNormal="100" workbookViewId="0">
      <selection sqref="A1:A2"/>
    </sheetView>
  </sheetViews>
  <sheetFormatPr defaultColWidth="11.42578125" defaultRowHeight="12.95" customHeight="1" x14ac:dyDescent="0.2"/>
  <cols>
    <col min="1" max="1" width="50.7109375" style="1" customWidth="1"/>
    <col min="2" max="2" width="4.7109375" customWidth="1"/>
    <col min="3" max="3" width="11.7109375" customWidth="1"/>
    <col min="4" max="4" width="4.7109375" customWidth="1"/>
    <col min="5" max="5" width="11.7109375" customWidth="1"/>
    <col min="6" max="6" width="4.7109375" customWidth="1"/>
    <col min="7" max="7" width="11.7109375" customWidth="1"/>
    <col min="8" max="8" width="4.7109375" customWidth="1"/>
    <col min="9" max="9" width="11.7109375" customWidth="1"/>
    <col min="10" max="10" width="4.7109375" customWidth="1"/>
    <col min="11" max="11" width="11.7109375" customWidth="1"/>
  </cols>
  <sheetData>
    <row r="1" spans="1:11" ht="15" customHeight="1" x14ac:dyDescent="0.2">
      <c r="A1" s="49" t="s">
        <v>180</v>
      </c>
      <c r="B1" s="48">
        <v>2013</v>
      </c>
      <c r="C1" s="48"/>
      <c r="D1" s="48">
        <v>2014</v>
      </c>
      <c r="E1" s="48"/>
      <c r="F1" s="48">
        <v>2015</v>
      </c>
      <c r="G1" s="48"/>
      <c r="H1" s="48">
        <v>2016</v>
      </c>
      <c r="I1" s="48"/>
      <c r="J1" s="48">
        <v>2017</v>
      </c>
      <c r="K1" s="48"/>
    </row>
    <row r="2" spans="1:11" ht="15" customHeight="1" x14ac:dyDescent="0.2">
      <c r="A2" s="49"/>
      <c r="B2" s="2" t="s">
        <v>469</v>
      </c>
      <c r="C2" s="2" t="s">
        <v>472</v>
      </c>
      <c r="D2" s="2" t="s">
        <v>469</v>
      </c>
      <c r="E2" s="2" t="s">
        <v>472</v>
      </c>
      <c r="F2" s="2" t="s">
        <v>469</v>
      </c>
      <c r="G2" s="2" t="s">
        <v>472</v>
      </c>
      <c r="H2" s="2" t="s">
        <v>469</v>
      </c>
      <c r="I2" s="2" t="s">
        <v>472</v>
      </c>
      <c r="J2" s="2" t="s">
        <v>469</v>
      </c>
      <c r="K2" s="2" t="s">
        <v>472</v>
      </c>
    </row>
    <row r="3" spans="1:11" ht="15" customHeight="1" x14ac:dyDescent="0.2">
      <c r="A3" s="37" t="s">
        <v>19</v>
      </c>
      <c r="B3" s="38">
        <v>1</v>
      </c>
      <c r="C3" s="39" t="s">
        <v>76</v>
      </c>
      <c r="D3" s="38">
        <v>16</v>
      </c>
      <c r="E3" s="39" t="s">
        <v>181</v>
      </c>
      <c r="F3" s="38">
        <v>23</v>
      </c>
      <c r="G3" s="39" t="s">
        <v>182</v>
      </c>
      <c r="H3" s="38">
        <v>21</v>
      </c>
      <c r="I3" s="39" t="s">
        <v>183</v>
      </c>
      <c r="J3" s="38">
        <v>16</v>
      </c>
      <c r="K3" s="39" t="s">
        <v>109</v>
      </c>
    </row>
    <row r="4" spans="1:11" ht="15" customHeight="1" x14ac:dyDescent="0.2">
      <c r="A4" s="37" t="s">
        <v>44</v>
      </c>
      <c r="B4" s="38" t="s">
        <v>70</v>
      </c>
      <c r="C4" s="39" t="s">
        <v>70</v>
      </c>
      <c r="D4" s="38">
        <v>17</v>
      </c>
      <c r="E4" s="39" t="s">
        <v>165</v>
      </c>
      <c r="F4" s="38" t="s">
        <v>70</v>
      </c>
      <c r="G4" s="39" t="s">
        <v>70</v>
      </c>
      <c r="H4" s="38" t="s">
        <v>70</v>
      </c>
      <c r="I4" s="39" t="s">
        <v>70</v>
      </c>
      <c r="J4" s="38">
        <v>2</v>
      </c>
      <c r="K4" s="39" t="s">
        <v>101</v>
      </c>
    </row>
  </sheetData>
  <mergeCells count="6">
    <mergeCell ref="J1:K1"/>
    <mergeCell ref="A1:A2"/>
    <mergeCell ref="B1:C1"/>
    <mergeCell ref="D1:E1"/>
    <mergeCell ref="F1:G1"/>
    <mergeCell ref="H1:I1"/>
  </mergeCells>
  <pageMargins left="0.02" right="0.02" top="0.01" bottom="0.01" header="0" footer="0"/>
  <pageSetup orientation="portrait" horizontalDpi="300" verticalDpi="300"/>
  <headerFooter>
    <oddHeader>The SAS System</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9"/>
  <sheetViews>
    <sheetView zoomScaleNormal="100" workbookViewId="0"/>
  </sheetViews>
  <sheetFormatPr defaultColWidth="11.42578125" defaultRowHeight="12.95" customHeight="1" x14ac:dyDescent="0.2"/>
  <cols>
    <col min="1" max="1" width="50.7109375" customWidth="1"/>
    <col min="2" max="6" width="12.7109375" customWidth="1"/>
  </cols>
  <sheetData>
    <row r="1" spans="1:6" ht="15.75" customHeight="1" x14ac:dyDescent="0.2">
      <c r="A1" s="8" t="s">
        <v>184</v>
      </c>
      <c r="B1" s="9" t="s">
        <v>71</v>
      </c>
      <c r="C1" s="9" t="s">
        <v>72</v>
      </c>
      <c r="D1" s="9" t="s">
        <v>73</v>
      </c>
      <c r="E1" s="9" t="s">
        <v>74</v>
      </c>
      <c r="F1" s="9" t="s">
        <v>75</v>
      </c>
    </row>
    <row r="2" spans="1:6" ht="15" customHeight="1" x14ac:dyDescent="0.2">
      <c r="A2" s="40" t="s">
        <v>1</v>
      </c>
      <c r="B2" s="40" t="s">
        <v>185</v>
      </c>
      <c r="C2" s="40" t="s">
        <v>186</v>
      </c>
      <c r="D2" s="40" t="s">
        <v>187</v>
      </c>
      <c r="E2" s="40" t="s">
        <v>188</v>
      </c>
      <c r="F2" s="40" t="s">
        <v>189</v>
      </c>
    </row>
    <row r="3" spans="1:6" ht="15" customHeight="1" x14ac:dyDescent="0.2">
      <c r="A3" s="40" t="s">
        <v>2</v>
      </c>
      <c r="B3" s="40" t="s">
        <v>190</v>
      </c>
      <c r="C3" s="40" t="s">
        <v>191</v>
      </c>
      <c r="D3" s="40" t="s">
        <v>192</v>
      </c>
      <c r="E3" s="40" t="s">
        <v>193</v>
      </c>
      <c r="F3" s="40" t="s">
        <v>194</v>
      </c>
    </row>
    <row r="4" spans="1:6" ht="15" customHeight="1" x14ac:dyDescent="0.2">
      <c r="A4" s="40" t="s">
        <v>3</v>
      </c>
      <c r="B4" s="40" t="s">
        <v>195</v>
      </c>
      <c r="C4" s="40" t="s">
        <v>196</v>
      </c>
      <c r="D4" s="40" t="s">
        <v>197</v>
      </c>
      <c r="E4" s="40" t="s">
        <v>198</v>
      </c>
      <c r="F4" s="40" t="s">
        <v>198</v>
      </c>
    </row>
    <row r="5" spans="1:6" ht="15" customHeight="1" x14ac:dyDescent="0.2">
      <c r="A5" s="40" t="s">
        <v>4</v>
      </c>
      <c r="B5" s="40" t="s">
        <v>199</v>
      </c>
      <c r="C5" s="40" t="s">
        <v>200</v>
      </c>
      <c r="D5" s="40" t="s">
        <v>201</v>
      </c>
      <c r="E5" s="40" t="s">
        <v>202</v>
      </c>
      <c r="F5" s="40" t="s">
        <v>203</v>
      </c>
    </row>
    <row r="6" spans="1:6" ht="15" customHeight="1" x14ac:dyDescent="0.2">
      <c r="A6" s="40" t="s">
        <v>204</v>
      </c>
      <c r="B6" s="41" t="s">
        <v>205</v>
      </c>
      <c r="C6" s="41" t="s">
        <v>205</v>
      </c>
      <c r="D6" s="40" t="s">
        <v>206</v>
      </c>
      <c r="E6" s="40" t="s">
        <v>207</v>
      </c>
      <c r="F6" s="41" t="s">
        <v>205</v>
      </c>
    </row>
    <row r="7" spans="1:6" ht="15" customHeight="1" x14ac:dyDescent="0.2">
      <c r="A7" s="40" t="s">
        <v>6</v>
      </c>
      <c r="B7" s="41" t="s">
        <v>205</v>
      </c>
      <c r="C7" s="41" t="s">
        <v>205</v>
      </c>
      <c r="D7" s="41" t="s">
        <v>205</v>
      </c>
      <c r="E7" s="40" t="s">
        <v>208</v>
      </c>
      <c r="F7" s="41" t="s">
        <v>205</v>
      </c>
    </row>
    <row r="8" spans="1:6" ht="15" customHeight="1" x14ac:dyDescent="0.2">
      <c r="A8" s="40" t="s">
        <v>7</v>
      </c>
      <c r="B8" s="40" t="s">
        <v>209</v>
      </c>
      <c r="C8" s="40" t="s">
        <v>210</v>
      </c>
      <c r="D8" s="40" t="s">
        <v>211</v>
      </c>
      <c r="E8" s="40" t="s">
        <v>212</v>
      </c>
      <c r="F8" s="40" t="s">
        <v>213</v>
      </c>
    </row>
    <row r="9" spans="1:6" ht="15" customHeight="1" x14ac:dyDescent="0.2">
      <c r="A9" s="40" t="s">
        <v>8</v>
      </c>
      <c r="B9" s="40" t="s">
        <v>214</v>
      </c>
      <c r="C9" s="40" t="s">
        <v>215</v>
      </c>
      <c r="D9" s="40" t="s">
        <v>216</v>
      </c>
      <c r="E9" s="40" t="s">
        <v>217</v>
      </c>
      <c r="F9" s="40" t="s">
        <v>218</v>
      </c>
    </row>
    <row r="10" spans="1:6" ht="15" customHeight="1" x14ac:dyDescent="0.2">
      <c r="A10" s="40" t="s">
        <v>9</v>
      </c>
      <c r="B10" s="40" t="s">
        <v>219</v>
      </c>
      <c r="C10" s="40" t="s">
        <v>220</v>
      </c>
      <c r="D10" s="40" t="s">
        <v>221</v>
      </c>
      <c r="E10" s="40" t="s">
        <v>222</v>
      </c>
      <c r="F10" s="40" t="s">
        <v>223</v>
      </c>
    </row>
    <row r="11" spans="1:6" ht="15" customHeight="1" x14ac:dyDescent="0.2">
      <c r="A11" s="40" t="s">
        <v>10</v>
      </c>
      <c r="B11" s="41" t="s">
        <v>205</v>
      </c>
      <c r="C11" s="41" t="s">
        <v>205</v>
      </c>
      <c r="D11" s="41" t="s">
        <v>205</v>
      </c>
      <c r="E11" s="41" t="s">
        <v>205</v>
      </c>
      <c r="F11" s="40" t="s">
        <v>224</v>
      </c>
    </row>
    <row r="12" spans="1:6" ht="15" customHeight="1" x14ac:dyDescent="0.2">
      <c r="A12" s="40" t="s">
        <v>92</v>
      </c>
      <c r="B12" s="40" t="s">
        <v>225</v>
      </c>
      <c r="C12" s="40" t="s">
        <v>226</v>
      </c>
      <c r="D12" s="40" t="s">
        <v>227</v>
      </c>
      <c r="E12" s="40" t="s">
        <v>228</v>
      </c>
      <c r="F12" s="41" t="s">
        <v>205</v>
      </c>
    </row>
    <row r="13" spans="1:6" ht="15" customHeight="1" x14ac:dyDescent="0.2">
      <c r="A13" s="40" t="s">
        <v>97</v>
      </c>
      <c r="B13" s="40" t="s">
        <v>229</v>
      </c>
      <c r="C13" s="41" t="s">
        <v>205</v>
      </c>
      <c r="D13" s="40" t="s">
        <v>230</v>
      </c>
      <c r="E13" s="41" t="s">
        <v>205</v>
      </c>
      <c r="F13" s="41" t="s">
        <v>205</v>
      </c>
    </row>
    <row r="14" spans="1:6" ht="15" customHeight="1" x14ac:dyDescent="0.2">
      <c r="A14" s="40" t="s">
        <v>11</v>
      </c>
      <c r="B14" s="40" t="s">
        <v>231</v>
      </c>
      <c r="C14" s="40" t="s">
        <v>223</v>
      </c>
      <c r="D14" s="40" t="s">
        <v>232</v>
      </c>
      <c r="E14" s="40" t="s">
        <v>233</v>
      </c>
      <c r="F14" s="40" t="s">
        <v>234</v>
      </c>
    </row>
    <row r="15" spans="1:6" ht="15" customHeight="1" x14ac:dyDescent="0.2">
      <c r="A15" s="40" t="s">
        <v>12</v>
      </c>
      <c r="B15" s="40" t="s">
        <v>235</v>
      </c>
      <c r="C15" s="40" t="s">
        <v>236</v>
      </c>
      <c r="D15" s="40" t="s">
        <v>237</v>
      </c>
      <c r="E15" s="40" t="s">
        <v>238</v>
      </c>
      <c r="F15" s="40" t="s">
        <v>239</v>
      </c>
    </row>
    <row r="16" spans="1:6" ht="15" customHeight="1" x14ac:dyDescent="0.2">
      <c r="A16" s="40" t="s">
        <v>14</v>
      </c>
      <c r="B16" s="41" t="s">
        <v>205</v>
      </c>
      <c r="C16" s="41" t="s">
        <v>205</v>
      </c>
      <c r="D16" s="41" t="s">
        <v>205</v>
      </c>
      <c r="E16" s="41" t="s">
        <v>205</v>
      </c>
      <c r="F16" s="40" t="s">
        <v>240</v>
      </c>
    </row>
    <row r="17" spans="1:6" ht="15" customHeight="1" x14ac:dyDescent="0.2">
      <c r="A17" s="40" t="s">
        <v>15</v>
      </c>
      <c r="B17" s="40" t="s">
        <v>241</v>
      </c>
      <c r="C17" s="40" t="s">
        <v>242</v>
      </c>
      <c r="D17" s="40" t="s">
        <v>243</v>
      </c>
      <c r="E17" s="40" t="s">
        <v>244</v>
      </c>
      <c r="F17" s="40" t="s">
        <v>245</v>
      </c>
    </row>
    <row r="18" spans="1:6" ht="15" customHeight="1" x14ac:dyDescent="0.2">
      <c r="A18" s="40" t="s">
        <v>17</v>
      </c>
      <c r="B18" s="40" t="s">
        <v>246</v>
      </c>
      <c r="C18" s="40" t="s">
        <v>247</v>
      </c>
      <c r="D18" s="41" t="s">
        <v>205</v>
      </c>
      <c r="E18" s="40" t="s">
        <v>248</v>
      </c>
      <c r="F18" s="40" t="s">
        <v>196</v>
      </c>
    </row>
    <row r="19" spans="1:6" ht="15" customHeight="1" x14ac:dyDescent="0.2">
      <c r="A19" s="40" t="s">
        <v>19</v>
      </c>
      <c r="B19" s="40" t="s">
        <v>249</v>
      </c>
      <c r="C19" s="40" t="s">
        <v>250</v>
      </c>
      <c r="D19" s="40" t="s">
        <v>251</v>
      </c>
      <c r="E19" s="40" t="s">
        <v>252</v>
      </c>
      <c r="F19" s="40" t="s">
        <v>253</v>
      </c>
    </row>
    <row r="20" spans="1:6" ht="15" customHeight="1" x14ac:dyDescent="0.2">
      <c r="A20" s="40" t="s">
        <v>21</v>
      </c>
      <c r="B20" s="40" t="s">
        <v>254</v>
      </c>
      <c r="C20" s="40" t="s">
        <v>255</v>
      </c>
      <c r="D20" s="40" t="s">
        <v>256</v>
      </c>
      <c r="E20" s="40" t="s">
        <v>257</v>
      </c>
      <c r="F20" s="40" t="s">
        <v>258</v>
      </c>
    </row>
    <row r="21" spans="1:6" ht="15" customHeight="1" x14ac:dyDescent="0.2">
      <c r="A21" s="40" t="s">
        <v>259</v>
      </c>
      <c r="B21" s="40" t="s">
        <v>260</v>
      </c>
      <c r="C21" s="41" t="s">
        <v>205</v>
      </c>
      <c r="D21" s="41" t="s">
        <v>205</v>
      </c>
      <c r="E21" s="41" t="s">
        <v>205</v>
      </c>
      <c r="F21" s="41" t="s">
        <v>205</v>
      </c>
    </row>
    <row r="22" spans="1:6" ht="15" customHeight="1" x14ac:dyDescent="0.2">
      <c r="A22" s="40" t="s">
        <v>261</v>
      </c>
      <c r="B22" s="40" t="s">
        <v>262</v>
      </c>
      <c r="C22" s="41" t="s">
        <v>205</v>
      </c>
      <c r="D22" s="41" t="s">
        <v>205</v>
      </c>
      <c r="E22" s="41" t="s">
        <v>205</v>
      </c>
      <c r="F22" s="41" t="s">
        <v>205</v>
      </c>
    </row>
    <row r="23" spans="1:6" ht="15" customHeight="1" x14ac:dyDescent="0.2">
      <c r="A23" s="40" t="s">
        <v>23</v>
      </c>
      <c r="B23" s="40" t="s">
        <v>263</v>
      </c>
      <c r="C23" s="40" t="s">
        <v>264</v>
      </c>
      <c r="D23" s="40" t="s">
        <v>265</v>
      </c>
      <c r="E23" s="40" t="s">
        <v>266</v>
      </c>
      <c r="F23" s="40" t="s">
        <v>267</v>
      </c>
    </row>
    <row r="24" spans="1:6" ht="15" customHeight="1" x14ac:dyDescent="0.2">
      <c r="A24" s="40" t="s">
        <v>24</v>
      </c>
      <c r="B24" s="40" t="s">
        <v>268</v>
      </c>
      <c r="C24" s="40" t="s">
        <v>269</v>
      </c>
      <c r="D24" s="40" t="s">
        <v>195</v>
      </c>
      <c r="E24" s="40" t="s">
        <v>270</v>
      </c>
      <c r="F24" s="40" t="s">
        <v>271</v>
      </c>
    </row>
    <row r="25" spans="1:6" ht="15" customHeight="1" x14ac:dyDescent="0.2">
      <c r="A25" s="40" t="s">
        <v>25</v>
      </c>
      <c r="B25" s="41" t="s">
        <v>205</v>
      </c>
      <c r="C25" s="41" t="s">
        <v>205</v>
      </c>
      <c r="D25" s="40" t="s">
        <v>272</v>
      </c>
      <c r="E25" s="40" t="s">
        <v>273</v>
      </c>
      <c r="F25" s="40" t="s">
        <v>274</v>
      </c>
    </row>
    <row r="26" spans="1:6" ht="15" customHeight="1" x14ac:dyDescent="0.2">
      <c r="A26" s="40" t="s">
        <v>275</v>
      </c>
      <c r="B26" s="40" t="s">
        <v>276</v>
      </c>
      <c r="C26" s="41" t="s">
        <v>205</v>
      </c>
      <c r="D26" s="41" t="s">
        <v>205</v>
      </c>
      <c r="E26" s="41" t="s">
        <v>205</v>
      </c>
      <c r="F26" s="41" t="s">
        <v>205</v>
      </c>
    </row>
    <row r="27" spans="1:6" ht="15" customHeight="1" x14ac:dyDescent="0.2">
      <c r="A27" s="40" t="s">
        <v>277</v>
      </c>
      <c r="B27" s="40" t="s">
        <v>278</v>
      </c>
      <c r="C27" s="41" t="s">
        <v>205</v>
      </c>
      <c r="D27" s="41" t="s">
        <v>205</v>
      </c>
      <c r="E27" s="41" t="s">
        <v>205</v>
      </c>
      <c r="F27" s="41" t="s">
        <v>205</v>
      </c>
    </row>
    <row r="28" spans="1:6" ht="15" customHeight="1" x14ac:dyDescent="0.2">
      <c r="A28" s="40" t="s">
        <v>26</v>
      </c>
      <c r="B28" s="40" t="s">
        <v>279</v>
      </c>
      <c r="C28" s="40" t="s">
        <v>274</v>
      </c>
      <c r="D28" s="40" t="s">
        <v>280</v>
      </c>
      <c r="E28" s="40" t="s">
        <v>281</v>
      </c>
      <c r="F28" s="40" t="s">
        <v>221</v>
      </c>
    </row>
    <row r="29" spans="1:6" ht="15" customHeight="1" x14ac:dyDescent="0.2">
      <c r="A29" s="40" t="s">
        <v>28</v>
      </c>
      <c r="B29" s="40" t="s">
        <v>282</v>
      </c>
      <c r="C29" s="40" t="s">
        <v>283</v>
      </c>
      <c r="D29" s="40" t="s">
        <v>284</v>
      </c>
      <c r="E29" s="40" t="s">
        <v>285</v>
      </c>
      <c r="F29" s="40" t="s">
        <v>286</v>
      </c>
    </row>
    <row r="30" spans="1:6" ht="15" customHeight="1" x14ac:dyDescent="0.2">
      <c r="A30" s="40" t="s">
        <v>30</v>
      </c>
      <c r="B30" s="41" t="s">
        <v>205</v>
      </c>
      <c r="C30" s="41" t="s">
        <v>205</v>
      </c>
      <c r="D30" s="41" t="s">
        <v>205</v>
      </c>
      <c r="E30" s="40" t="s">
        <v>287</v>
      </c>
      <c r="F30" s="40" t="s">
        <v>288</v>
      </c>
    </row>
    <row r="31" spans="1:6" ht="15" customHeight="1" x14ac:dyDescent="0.2">
      <c r="A31" s="40" t="s">
        <v>31</v>
      </c>
      <c r="B31" s="40" t="s">
        <v>289</v>
      </c>
      <c r="C31" s="40" t="s">
        <v>290</v>
      </c>
      <c r="D31" s="40" t="s">
        <v>291</v>
      </c>
      <c r="E31" s="40" t="s">
        <v>292</v>
      </c>
      <c r="F31" s="40" t="s">
        <v>293</v>
      </c>
    </row>
    <row r="32" spans="1:6" ht="15" customHeight="1" x14ac:dyDescent="0.2">
      <c r="A32" s="40" t="s">
        <v>32</v>
      </c>
      <c r="B32" s="40" t="s">
        <v>294</v>
      </c>
      <c r="C32" s="40" t="s">
        <v>295</v>
      </c>
      <c r="D32" s="40" t="s">
        <v>296</v>
      </c>
      <c r="E32" s="40" t="s">
        <v>297</v>
      </c>
      <c r="F32" s="40" t="s">
        <v>298</v>
      </c>
    </row>
    <row r="33" spans="1:6" ht="15" customHeight="1" x14ac:dyDescent="0.2">
      <c r="A33" s="40" t="s">
        <v>33</v>
      </c>
      <c r="B33" s="40" t="s">
        <v>299</v>
      </c>
      <c r="C33" s="40" t="s">
        <v>300</v>
      </c>
      <c r="D33" s="40" t="s">
        <v>301</v>
      </c>
      <c r="E33" s="40" t="s">
        <v>302</v>
      </c>
      <c r="F33" s="40" t="s">
        <v>297</v>
      </c>
    </row>
    <row r="34" spans="1:6" ht="15" customHeight="1" x14ac:dyDescent="0.2">
      <c r="A34" s="40" t="s">
        <v>34</v>
      </c>
      <c r="B34" s="41" t="s">
        <v>205</v>
      </c>
      <c r="C34" s="40" t="s">
        <v>303</v>
      </c>
      <c r="D34" s="40" t="s">
        <v>304</v>
      </c>
      <c r="E34" s="40" t="s">
        <v>305</v>
      </c>
      <c r="F34" s="40" t="s">
        <v>306</v>
      </c>
    </row>
    <row r="35" spans="1:6" ht="15" customHeight="1" x14ac:dyDescent="0.2">
      <c r="A35" s="40" t="s">
        <v>307</v>
      </c>
      <c r="B35" s="40" t="s">
        <v>308</v>
      </c>
      <c r="C35" s="41" t="s">
        <v>205</v>
      </c>
      <c r="D35" s="41" t="s">
        <v>205</v>
      </c>
      <c r="E35" s="41" t="s">
        <v>205</v>
      </c>
      <c r="F35" s="41" t="s">
        <v>205</v>
      </c>
    </row>
    <row r="36" spans="1:6" ht="15" customHeight="1" x14ac:dyDescent="0.2">
      <c r="A36" s="42" t="s">
        <v>456</v>
      </c>
      <c r="B36" s="40" t="s">
        <v>309</v>
      </c>
      <c r="C36" s="40" t="s">
        <v>310</v>
      </c>
      <c r="D36" s="40" t="s">
        <v>311</v>
      </c>
      <c r="E36" s="40" t="s">
        <v>197</v>
      </c>
      <c r="F36" s="41" t="s">
        <v>205</v>
      </c>
    </row>
    <row r="37" spans="1:6" ht="15.75" customHeight="1" x14ac:dyDescent="0.2">
      <c r="A37" s="42" t="s">
        <v>463</v>
      </c>
      <c r="B37" s="41" t="s">
        <v>205</v>
      </c>
      <c r="C37" s="41" t="s">
        <v>205</v>
      </c>
      <c r="D37" s="40" t="s">
        <v>312</v>
      </c>
      <c r="E37" s="41" t="s">
        <v>205</v>
      </c>
      <c r="F37" s="40" t="s">
        <v>313</v>
      </c>
    </row>
    <row r="38" spans="1:6" ht="15" customHeight="1" x14ac:dyDescent="0.2">
      <c r="A38" s="40" t="s">
        <v>314</v>
      </c>
      <c r="B38" s="40" t="s">
        <v>315</v>
      </c>
      <c r="C38" s="41" t="s">
        <v>205</v>
      </c>
      <c r="D38" s="41" t="s">
        <v>205</v>
      </c>
      <c r="E38" s="41" t="s">
        <v>205</v>
      </c>
      <c r="F38" s="41" t="s">
        <v>205</v>
      </c>
    </row>
    <row r="39" spans="1:6" ht="15" customHeight="1" x14ac:dyDescent="0.2">
      <c r="A39" s="40" t="s">
        <v>35</v>
      </c>
      <c r="B39" s="40" t="s">
        <v>288</v>
      </c>
      <c r="C39" s="40" t="s">
        <v>303</v>
      </c>
      <c r="D39" s="40" t="s">
        <v>316</v>
      </c>
      <c r="E39" s="40" t="s">
        <v>317</v>
      </c>
      <c r="F39" s="40" t="s">
        <v>318</v>
      </c>
    </row>
    <row r="40" spans="1:6" ht="15" customHeight="1" x14ac:dyDescent="0.2">
      <c r="A40" s="40" t="s">
        <v>119</v>
      </c>
      <c r="B40" s="40" t="s">
        <v>319</v>
      </c>
      <c r="C40" s="40" t="s">
        <v>320</v>
      </c>
      <c r="D40" s="40" t="s">
        <v>321</v>
      </c>
      <c r="E40" s="40" t="s">
        <v>322</v>
      </c>
      <c r="F40" s="40" t="s">
        <v>323</v>
      </c>
    </row>
    <row r="41" spans="1:6" ht="15" customHeight="1" x14ac:dyDescent="0.2">
      <c r="A41" s="40" t="s">
        <v>37</v>
      </c>
      <c r="B41" s="40" t="s">
        <v>324</v>
      </c>
      <c r="C41" s="40" t="s">
        <v>325</v>
      </c>
      <c r="D41" s="40" t="s">
        <v>326</v>
      </c>
      <c r="E41" s="40" t="s">
        <v>327</v>
      </c>
      <c r="F41" s="40" t="s">
        <v>328</v>
      </c>
    </row>
    <row r="42" spans="1:6" ht="15" customHeight="1" x14ac:dyDescent="0.2">
      <c r="A42" s="40" t="s">
        <v>38</v>
      </c>
      <c r="B42" s="40" t="s">
        <v>329</v>
      </c>
      <c r="C42" s="40" t="s">
        <v>330</v>
      </c>
      <c r="D42" s="40" t="s">
        <v>331</v>
      </c>
      <c r="E42" s="40" t="s">
        <v>332</v>
      </c>
      <c r="F42" s="40" t="s">
        <v>333</v>
      </c>
    </row>
    <row r="43" spans="1:6" ht="15" customHeight="1" x14ac:dyDescent="0.2">
      <c r="A43" s="40" t="s">
        <v>39</v>
      </c>
      <c r="B43" s="40" t="s">
        <v>334</v>
      </c>
      <c r="C43" s="40" t="s">
        <v>335</v>
      </c>
      <c r="D43" s="40" t="s">
        <v>336</v>
      </c>
      <c r="E43" s="40" t="s">
        <v>337</v>
      </c>
      <c r="F43" s="40" t="s">
        <v>200</v>
      </c>
    </row>
    <row r="44" spans="1:6" ht="15" customHeight="1" x14ac:dyDescent="0.2">
      <c r="A44" s="40" t="s">
        <v>40</v>
      </c>
      <c r="B44" s="41" t="s">
        <v>205</v>
      </c>
      <c r="C44" s="40" t="s">
        <v>208</v>
      </c>
      <c r="D44" s="41" t="s">
        <v>205</v>
      </c>
      <c r="E44" s="41" t="s">
        <v>205</v>
      </c>
      <c r="F44" s="40" t="s">
        <v>208</v>
      </c>
    </row>
    <row r="45" spans="1:6" ht="15" customHeight="1" x14ac:dyDescent="0.2">
      <c r="A45" s="40" t="s">
        <v>41</v>
      </c>
      <c r="B45" s="40" t="s">
        <v>338</v>
      </c>
      <c r="C45" s="40" t="s">
        <v>339</v>
      </c>
      <c r="D45" s="40" t="s">
        <v>340</v>
      </c>
      <c r="E45" s="40" t="s">
        <v>328</v>
      </c>
      <c r="F45" s="40" t="s">
        <v>263</v>
      </c>
    </row>
    <row r="46" spans="1:6" ht="15" customHeight="1" x14ac:dyDescent="0.2">
      <c r="A46" s="40" t="s">
        <v>341</v>
      </c>
      <c r="B46" s="40" t="s">
        <v>342</v>
      </c>
      <c r="C46" s="41" t="s">
        <v>205</v>
      </c>
      <c r="D46" s="40" t="s">
        <v>343</v>
      </c>
      <c r="E46" s="41" t="s">
        <v>205</v>
      </c>
      <c r="F46" s="41" t="s">
        <v>205</v>
      </c>
    </row>
    <row r="47" spans="1:6" ht="15" customHeight="1" x14ac:dyDescent="0.2">
      <c r="A47" s="40" t="s">
        <v>43</v>
      </c>
      <c r="B47" s="40" t="s">
        <v>344</v>
      </c>
      <c r="C47" s="40" t="s">
        <v>345</v>
      </c>
      <c r="D47" s="40" t="s">
        <v>346</v>
      </c>
      <c r="E47" s="40" t="s">
        <v>347</v>
      </c>
      <c r="F47" s="40" t="s">
        <v>348</v>
      </c>
    </row>
    <row r="48" spans="1:6" ht="15" customHeight="1" x14ac:dyDescent="0.2">
      <c r="A48" s="40" t="s">
        <v>44</v>
      </c>
      <c r="B48" s="40" t="s">
        <v>349</v>
      </c>
      <c r="C48" s="40" t="s">
        <v>350</v>
      </c>
      <c r="D48" s="40" t="s">
        <v>351</v>
      </c>
      <c r="E48" s="40" t="s">
        <v>352</v>
      </c>
      <c r="F48" s="40" t="s">
        <v>353</v>
      </c>
    </row>
    <row r="49" spans="1:6" ht="15" customHeight="1" x14ac:dyDescent="0.2">
      <c r="A49" s="40" t="s">
        <v>45</v>
      </c>
      <c r="B49" s="40" t="s">
        <v>354</v>
      </c>
      <c r="C49" s="40" t="s">
        <v>355</v>
      </c>
      <c r="D49" s="40" t="s">
        <v>356</v>
      </c>
      <c r="E49" s="40" t="s">
        <v>357</v>
      </c>
      <c r="F49" s="40" t="s">
        <v>358</v>
      </c>
    </row>
    <row r="50" spans="1:6" ht="15" customHeight="1" x14ac:dyDescent="0.2">
      <c r="A50" s="40" t="s">
        <v>46</v>
      </c>
      <c r="B50" s="40" t="s">
        <v>335</v>
      </c>
      <c r="C50" s="40" t="s">
        <v>359</v>
      </c>
      <c r="D50" s="40" t="s">
        <v>360</v>
      </c>
      <c r="E50" s="40" t="s">
        <v>348</v>
      </c>
      <c r="F50" s="40" t="s">
        <v>361</v>
      </c>
    </row>
    <row r="51" spans="1:6" ht="15" customHeight="1" x14ac:dyDescent="0.2">
      <c r="A51" s="40" t="s">
        <v>47</v>
      </c>
      <c r="B51" s="41" t="s">
        <v>205</v>
      </c>
      <c r="C51" s="40" t="s">
        <v>362</v>
      </c>
      <c r="D51" s="40" t="s">
        <v>363</v>
      </c>
      <c r="E51" s="40" t="s">
        <v>364</v>
      </c>
      <c r="F51" s="40" t="s">
        <v>365</v>
      </c>
    </row>
    <row r="52" spans="1:6" ht="15" customHeight="1" x14ac:dyDescent="0.2">
      <c r="A52" s="40" t="s">
        <v>123</v>
      </c>
      <c r="B52" s="40" t="s">
        <v>366</v>
      </c>
      <c r="C52" s="41" t="s">
        <v>205</v>
      </c>
      <c r="D52" s="41" t="s">
        <v>205</v>
      </c>
      <c r="E52" s="41" t="s">
        <v>205</v>
      </c>
      <c r="F52" s="41" t="s">
        <v>205</v>
      </c>
    </row>
    <row r="53" spans="1:6" ht="15" customHeight="1" x14ac:dyDescent="0.2">
      <c r="A53" s="40" t="s">
        <v>48</v>
      </c>
      <c r="B53" s="41" t="s">
        <v>205</v>
      </c>
      <c r="C53" s="41" t="s">
        <v>205</v>
      </c>
      <c r="D53" s="40" t="s">
        <v>367</v>
      </c>
      <c r="E53" s="40" t="s">
        <v>368</v>
      </c>
      <c r="F53" s="40" t="s">
        <v>369</v>
      </c>
    </row>
    <row r="54" spans="1:6" ht="15" customHeight="1" x14ac:dyDescent="0.2">
      <c r="A54" s="40" t="s">
        <v>49</v>
      </c>
      <c r="B54" s="40" t="s">
        <v>370</v>
      </c>
      <c r="C54" s="40" t="s">
        <v>371</v>
      </c>
      <c r="D54" s="40" t="s">
        <v>372</v>
      </c>
      <c r="E54" s="40" t="s">
        <v>373</v>
      </c>
      <c r="F54" s="40" t="s">
        <v>374</v>
      </c>
    </row>
    <row r="55" spans="1:6" ht="15" customHeight="1" x14ac:dyDescent="0.2">
      <c r="A55" s="40" t="s">
        <v>50</v>
      </c>
      <c r="B55" s="41" t="s">
        <v>205</v>
      </c>
      <c r="C55" s="40" t="s">
        <v>375</v>
      </c>
      <c r="D55" s="40" t="s">
        <v>376</v>
      </c>
      <c r="E55" s="40" t="s">
        <v>377</v>
      </c>
      <c r="F55" s="40" t="s">
        <v>378</v>
      </c>
    </row>
    <row r="56" spans="1:6" ht="15" customHeight="1" x14ac:dyDescent="0.2">
      <c r="A56" s="40" t="s">
        <v>51</v>
      </c>
      <c r="B56" s="40" t="s">
        <v>379</v>
      </c>
      <c r="C56" s="40" t="s">
        <v>380</v>
      </c>
      <c r="D56" s="40" t="s">
        <v>381</v>
      </c>
      <c r="E56" s="40" t="s">
        <v>382</v>
      </c>
      <c r="F56" s="40" t="s">
        <v>383</v>
      </c>
    </row>
    <row r="57" spans="1:6" ht="15" customHeight="1" x14ac:dyDescent="0.2">
      <c r="A57" s="40" t="s">
        <v>52</v>
      </c>
      <c r="B57" s="40" t="s">
        <v>384</v>
      </c>
      <c r="C57" s="40" t="s">
        <v>385</v>
      </c>
      <c r="D57" s="40" t="s">
        <v>386</v>
      </c>
      <c r="E57" s="40" t="s">
        <v>387</v>
      </c>
      <c r="F57" s="40" t="s">
        <v>388</v>
      </c>
    </row>
    <row r="58" spans="1:6" ht="15" customHeight="1" x14ac:dyDescent="0.2">
      <c r="A58" s="40" t="s">
        <v>53</v>
      </c>
      <c r="B58" s="40" t="s">
        <v>389</v>
      </c>
      <c r="C58" s="40" t="s">
        <v>390</v>
      </c>
      <c r="D58" s="42" t="s">
        <v>391</v>
      </c>
      <c r="E58" s="40" t="s">
        <v>392</v>
      </c>
      <c r="F58" s="40" t="s">
        <v>393</v>
      </c>
    </row>
    <row r="59" spans="1:6" ht="15" customHeight="1" x14ac:dyDescent="0.2">
      <c r="A59" s="40" t="s">
        <v>131</v>
      </c>
      <c r="B59" s="41" t="s">
        <v>205</v>
      </c>
      <c r="C59" s="40" t="s">
        <v>394</v>
      </c>
      <c r="D59" s="40" t="s">
        <v>395</v>
      </c>
      <c r="E59" s="41" t="s">
        <v>205</v>
      </c>
      <c r="F59" s="40" t="s">
        <v>336</v>
      </c>
    </row>
    <row r="60" spans="1:6" ht="15" customHeight="1" x14ac:dyDescent="0.2">
      <c r="A60" s="40" t="s">
        <v>54</v>
      </c>
      <c r="B60" s="41" t="s">
        <v>205</v>
      </c>
      <c r="C60" s="41" t="s">
        <v>205</v>
      </c>
      <c r="D60" s="41" t="s">
        <v>205</v>
      </c>
      <c r="E60" s="40" t="s">
        <v>396</v>
      </c>
      <c r="F60" s="40" t="s">
        <v>397</v>
      </c>
    </row>
    <row r="61" spans="1:6" ht="15" customHeight="1" x14ac:dyDescent="0.2">
      <c r="A61" s="40" t="s">
        <v>56</v>
      </c>
      <c r="B61" s="40" t="s">
        <v>398</v>
      </c>
      <c r="C61" s="40" t="s">
        <v>399</v>
      </c>
      <c r="D61" s="40" t="s">
        <v>211</v>
      </c>
      <c r="E61" s="40" t="s">
        <v>400</v>
      </c>
      <c r="F61" s="40" t="s">
        <v>401</v>
      </c>
    </row>
    <row r="62" spans="1:6" ht="15" customHeight="1" x14ac:dyDescent="0.2">
      <c r="A62" s="40" t="s">
        <v>57</v>
      </c>
      <c r="B62" s="40" t="s">
        <v>302</v>
      </c>
      <c r="C62" s="40" t="s">
        <v>402</v>
      </c>
      <c r="D62" s="40" t="s">
        <v>403</v>
      </c>
      <c r="E62" s="40" t="s">
        <v>404</v>
      </c>
      <c r="F62" s="40" t="s">
        <v>405</v>
      </c>
    </row>
    <row r="63" spans="1:6" ht="15" customHeight="1" x14ac:dyDescent="0.2">
      <c r="A63" s="40" t="s">
        <v>59</v>
      </c>
      <c r="B63" s="41" t="s">
        <v>205</v>
      </c>
      <c r="C63" s="40" t="s">
        <v>406</v>
      </c>
      <c r="D63" s="40" t="s">
        <v>407</v>
      </c>
      <c r="E63" s="40" t="s">
        <v>272</v>
      </c>
      <c r="F63" s="40" t="s">
        <v>408</v>
      </c>
    </row>
    <row r="64" spans="1:6" ht="15" customHeight="1" x14ac:dyDescent="0.2">
      <c r="A64" s="40" t="s">
        <v>60</v>
      </c>
      <c r="B64" s="40" t="s">
        <v>409</v>
      </c>
      <c r="C64" s="40" t="s">
        <v>410</v>
      </c>
      <c r="D64" s="40" t="s">
        <v>411</v>
      </c>
      <c r="E64" s="40" t="s">
        <v>412</v>
      </c>
      <c r="F64" s="40" t="s">
        <v>403</v>
      </c>
    </row>
    <row r="65" spans="1:6" ht="15" customHeight="1" x14ac:dyDescent="0.2">
      <c r="A65" s="40" t="s">
        <v>133</v>
      </c>
      <c r="B65" s="40" t="s">
        <v>413</v>
      </c>
      <c r="C65" s="41" t="s">
        <v>205</v>
      </c>
      <c r="D65" s="41" t="s">
        <v>205</v>
      </c>
      <c r="E65" s="41" t="s">
        <v>205</v>
      </c>
      <c r="F65" s="41" t="s">
        <v>205</v>
      </c>
    </row>
    <row r="66" spans="1:6" ht="15" customHeight="1" x14ac:dyDescent="0.2">
      <c r="A66" s="40" t="s">
        <v>62</v>
      </c>
      <c r="B66" s="40" t="s">
        <v>414</v>
      </c>
      <c r="C66" s="40" t="s">
        <v>415</v>
      </c>
      <c r="D66" s="40" t="s">
        <v>416</v>
      </c>
      <c r="E66" s="40" t="s">
        <v>417</v>
      </c>
      <c r="F66" s="40" t="s">
        <v>418</v>
      </c>
    </row>
    <row r="67" spans="1:6" ht="15" customHeight="1" x14ac:dyDescent="0.2">
      <c r="A67" s="40" t="s">
        <v>63</v>
      </c>
      <c r="B67" s="40" t="s">
        <v>419</v>
      </c>
      <c r="C67" s="40" t="s">
        <v>420</v>
      </c>
      <c r="D67" s="40" t="s">
        <v>421</v>
      </c>
      <c r="E67" s="40" t="s">
        <v>422</v>
      </c>
      <c r="F67" s="40" t="s">
        <v>423</v>
      </c>
    </row>
    <row r="68" spans="1:6" ht="15" customHeight="1" x14ac:dyDescent="0.2">
      <c r="A68" s="40" t="s">
        <v>64</v>
      </c>
      <c r="B68" s="40" t="s">
        <v>424</v>
      </c>
      <c r="C68" s="40" t="s">
        <v>425</v>
      </c>
      <c r="D68" s="40" t="s">
        <v>426</v>
      </c>
      <c r="E68" s="41" t="s">
        <v>205</v>
      </c>
      <c r="F68" s="40" t="s">
        <v>427</v>
      </c>
    </row>
    <row r="69" spans="1:6" ht="15" customHeight="1" x14ac:dyDescent="0.2">
      <c r="A69" s="42" t="s">
        <v>464</v>
      </c>
      <c r="B69" s="41" t="s">
        <v>205</v>
      </c>
      <c r="C69" s="40" t="s">
        <v>418</v>
      </c>
      <c r="D69" s="40" t="s">
        <v>373</v>
      </c>
      <c r="E69" s="40" t="s">
        <v>428</v>
      </c>
      <c r="F69" s="40" t="s">
        <v>429</v>
      </c>
    </row>
    <row r="70" spans="1:6" ht="14.25" customHeight="1" x14ac:dyDescent="0.2">
      <c r="A70" s="42" t="s">
        <v>465</v>
      </c>
      <c r="B70" s="40" t="s">
        <v>430</v>
      </c>
      <c r="C70" s="40" t="s">
        <v>306</v>
      </c>
      <c r="D70" s="40" t="s">
        <v>431</v>
      </c>
      <c r="E70" s="40" t="s">
        <v>432</v>
      </c>
      <c r="F70" s="40" t="s">
        <v>433</v>
      </c>
    </row>
    <row r="71" spans="1:6" ht="15" customHeight="1" x14ac:dyDescent="0.2">
      <c r="A71" s="40" t="s">
        <v>140</v>
      </c>
      <c r="B71" s="40" t="s">
        <v>434</v>
      </c>
      <c r="C71" s="40" t="s">
        <v>425</v>
      </c>
      <c r="D71" s="40" t="s">
        <v>435</v>
      </c>
      <c r="E71" s="41" t="s">
        <v>205</v>
      </c>
      <c r="F71" s="41" t="s">
        <v>205</v>
      </c>
    </row>
    <row r="72" spans="1:6" ht="15" customHeight="1" x14ac:dyDescent="0.2">
      <c r="A72" s="42" t="s">
        <v>473</v>
      </c>
      <c r="B72" s="40" t="s">
        <v>436</v>
      </c>
      <c r="C72" s="40" t="s">
        <v>437</v>
      </c>
      <c r="D72" s="40" t="s">
        <v>438</v>
      </c>
      <c r="E72" s="40" t="s">
        <v>230</v>
      </c>
      <c r="F72" s="40" t="s">
        <v>439</v>
      </c>
    </row>
    <row r="73" spans="1:6" ht="15" customHeight="1" x14ac:dyDescent="0.2">
      <c r="A73" s="40" t="s">
        <v>66</v>
      </c>
      <c r="B73" s="41" t="s">
        <v>205</v>
      </c>
      <c r="C73" s="41" t="s">
        <v>205</v>
      </c>
      <c r="D73" s="40" t="s">
        <v>440</v>
      </c>
      <c r="E73" s="40" t="s">
        <v>441</v>
      </c>
      <c r="F73" s="40" t="s">
        <v>442</v>
      </c>
    </row>
    <row r="74" spans="1:6" ht="15" customHeight="1" x14ac:dyDescent="0.2">
      <c r="A74" s="40" t="s">
        <v>68</v>
      </c>
      <c r="B74" s="40" t="s">
        <v>443</v>
      </c>
      <c r="C74" s="40" t="s">
        <v>444</v>
      </c>
      <c r="D74" s="40" t="s">
        <v>445</v>
      </c>
      <c r="E74" s="40" t="s">
        <v>446</v>
      </c>
      <c r="F74" s="40" t="s">
        <v>447</v>
      </c>
    </row>
    <row r="75" spans="1:6" ht="15" customHeight="1" x14ac:dyDescent="0.2">
      <c r="A75" s="40" t="s">
        <v>179</v>
      </c>
      <c r="B75" s="40" t="s">
        <v>242</v>
      </c>
      <c r="C75" s="40" t="s">
        <v>448</v>
      </c>
      <c r="D75" s="41" t="s">
        <v>205</v>
      </c>
      <c r="E75" s="41" t="s">
        <v>205</v>
      </c>
      <c r="F75" s="41" t="s">
        <v>205</v>
      </c>
    </row>
    <row r="77" spans="1:6" ht="12.95" customHeight="1" x14ac:dyDescent="0.2">
      <c r="A77" s="50" t="s">
        <v>474</v>
      </c>
      <c r="B77" s="44"/>
      <c r="C77" s="44"/>
    </row>
    <row r="78" spans="1:6" ht="12.95" customHeight="1" x14ac:dyDescent="0.2">
      <c r="A78" s="44"/>
      <c r="B78" s="44"/>
      <c r="C78" s="44"/>
    </row>
    <row r="79" spans="1:6" ht="12.95" customHeight="1" x14ac:dyDescent="0.2">
      <c r="A79" s="44"/>
      <c r="B79" s="44"/>
      <c r="C79" s="44"/>
    </row>
  </sheetData>
  <mergeCells count="1">
    <mergeCell ref="A77:C79"/>
  </mergeCells>
  <pageMargins left="0.02" right="0.02" top="0.01" bottom="0.01" header="0" footer="0"/>
  <pageSetup orientation="portrait" horizontalDpi="300" verticalDpi="300"/>
  <headerFooter>
    <oddHeader>The SAS System</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Enrollments-GR</vt:lpstr>
      <vt:lpstr>Conferrals-GR</vt:lpstr>
      <vt:lpstr>Dept SCHP-GR</vt:lpstr>
      <vt:lpstr>Persistence-GR</vt:lpstr>
      <vt:lpstr>Graduate Grad Rate</vt:lpstr>
      <vt:lpstr>Doctoral Grad Rate</vt:lpstr>
      <vt:lpstr>Time to Degree-GR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SAS System</dc:title>
  <dc:creator>tsd03523</dc:creator>
  <cp:lastModifiedBy>WKUUSER</cp:lastModifiedBy>
  <cp:revision>1</cp:revision>
  <dcterms:created xsi:type="dcterms:W3CDTF">2018-11-07T13:43:46Z</dcterms:created>
  <dcterms:modified xsi:type="dcterms:W3CDTF">2018-11-08T14:37:52Z</dcterms:modified>
</cp:coreProperties>
</file>